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D9ADD73-968E-4DA3-92EE-5D7EC0B135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AD16" i="1"/>
  <c r="AC16" i="1"/>
  <c r="AB16" i="1"/>
  <c r="AA16" i="1"/>
  <c r="Z16" i="1"/>
  <c r="AH16" i="1"/>
  <c r="AG16" i="1"/>
  <c r="AF16" i="1"/>
  <c r="AE16" i="1"/>
  <c r="F16" i="1"/>
  <c r="Y16" i="1" l="1"/>
  <c r="X16" i="1"/>
  <c r="W16" i="1"/>
  <c r="V16" i="1"/>
  <c r="U16" i="1"/>
  <c r="O16" i="1"/>
  <c r="M16" i="1"/>
  <c r="L16" i="1"/>
  <c r="K16" i="1"/>
  <c r="J16" i="1"/>
  <c r="I16" i="1"/>
  <c r="H16" i="1"/>
  <c r="G16" i="1"/>
  <c r="E16" i="1"/>
  <c r="K22" i="1" l="1"/>
  <c r="L22" i="1"/>
  <c r="N22" i="1"/>
  <c r="M22" i="1"/>
  <c r="AJ16" i="1"/>
  <c r="AI16" i="1"/>
  <c r="I21" i="1"/>
  <c r="N21" i="1" s="1"/>
  <c r="H21" i="1"/>
  <c r="G21" i="1"/>
  <c r="F21" i="1"/>
  <c r="E21" i="1"/>
  <c r="L21" i="1" l="1"/>
  <c r="K21" i="1"/>
  <c r="M21" i="1"/>
  <c r="E20" i="1"/>
  <c r="F20" i="1"/>
  <c r="G20" i="1"/>
  <c r="H20" i="1"/>
  <c r="I20" i="1"/>
  <c r="D17" i="1" l="1"/>
  <c r="I23" i="1"/>
  <c r="G23" i="1"/>
  <c r="M20" i="1"/>
  <c r="L20" i="1"/>
  <c r="E23" i="1"/>
  <c r="H23" i="1"/>
  <c r="F23" i="1"/>
  <c r="K20" i="1"/>
  <c r="O20" i="1"/>
  <c r="O23" i="1" s="1"/>
  <c r="N16" i="1"/>
  <c r="N20" i="1" s="1"/>
  <c r="L23" i="1" l="1"/>
  <c r="K23" i="1"/>
  <c r="M23" i="1"/>
  <c r="N23" i="1"/>
</calcChain>
</file>

<file path=xl/sharedStrings.xml><?xml version="1.0" encoding="utf-8"?>
<sst xmlns="http://schemas.openxmlformats.org/spreadsheetml/2006/main" count="167" uniqueCount="96">
  <si>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</si>
  <si>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</si>
  <si>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</si>
  <si>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</si>
  <si>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</si>
  <si>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</si>
  <si>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</si>
  <si>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</si>
  <si>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</si>
  <si>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</si>
  <si>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</si>
  <si>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</si>
  <si>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</si>
  <si>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</si>
  <si>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</si>
  <si>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</si>
  <si>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</si>
  <si>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</si>
  <si>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</si>
  <si>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</si>
  <si>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</si>
  <si>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</si>
  <si>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</si>
  <si>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</si>
  <si>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</si>
  <si>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</si>
  <si>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</si>
  <si>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</si>
  <si>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</si>
  <si>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</si>
  <si>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</si>
  <si>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</si>
  <si>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</si>
  <si>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</si>
  <si>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</si>
  <si>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</si>
  <si>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</si>
  <si>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</si>
  <si>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</si>
  <si>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</si>
  <si>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7.</t>
  </si>
  <si>
    <t>KeKi = Kempeleen Kiri  (1915)</t>
  </si>
  <si>
    <t>KeKi</t>
  </si>
  <si>
    <t>KeKi  2</t>
  </si>
  <si>
    <t>10.5.2002   Oulunsalo</t>
  </si>
  <si>
    <t>Hanna Lammela</t>
  </si>
  <si>
    <t>OsVa</t>
  </si>
  <si>
    <t>suomensarja</t>
  </si>
  <si>
    <t>27.07. 2018  KeKi - Pesäkarhut  1-0  (4-2, 4-4)</t>
  </si>
  <si>
    <t xml:space="preserve">  16 v   2 kk 17 pv</t>
  </si>
  <si>
    <t>OsVa = Oulunsalon Vasama  (1910),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</si>
  <si>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</si>
  <si>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</si>
  <si>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</si>
  <si>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</si>
  <si>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</si>
  <si>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</si>
  <si>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</si>
  <si>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</si>
  <si>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</si>
  <si>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</si>
  <si>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</si>
  <si>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</si>
  <si>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</si>
  <si>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</si>
  <si>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</si>
  <si>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ykköspesis</t>
  </si>
  <si>
    <t>10.  ottelu</t>
  </si>
  <si>
    <t>30.05. 2019  LaVe - KeKi  1-0  (0-7, 0-3)</t>
  </si>
  <si>
    <t xml:space="preserve">  17 v   0 kk 20 pv</t>
  </si>
  <si>
    <t>06.07. 2019  Seinäjoki</t>
  </si>
  <si>
    <t>Matti Pirinen</t>
  </si>
  <si>
    <t>L+T</t>
  </si>
  <si>
    <t xml:space="preserve">  0-1  (4-4, 0-4)</t>
  </si>
  <si>
    <t>1v</t>
  </si>
  <si>
    <t>1/6</t>
  </si>
  <si>
    <t>1/3</t>
  </si>
  <si>
    <t>0/2</t>
  </si>
  <si>
    <t>0/1</t>
  </si>
  <si>
    <t>8.</t>
  </si>
  <si>
    <t>10.</t>
  </si>
  <si>
    <t>95.  ottelu</t>
  </si>
  <si>
    <t>20.07. 2022  Mailattaret - KeKi  2-1  (1-4, 4-2, 1-0)</t>
  </si>
  <si>
    <t xml:space="preserve">  20 v   2 kk 10 pv</t>
  </si>
  <si>
    <t>NAISET</t>
  </si>
  <si>
    <t>10.07. 2022  Tampere</t>
  </si>
  <si>
    <t xml:space="preserve">  0-1  (1-3, 1-1)</t>
  </si>
  <si>
    <t>Arttu Jurvakainen</t>
  </si>
  <si>
    <t>1810</t>
  </si>
  <si>
    <t>Ikä ensimmäisessä ottelussa</t>
  </si>
  <si>
    <t>s</t>
  </si>
  <si>
    <t>20 v  2 kk  0 pv</t>
  </si>
  <si>
    <t>12.</t>
  </si>
  <si>
    <t>1.</t>
  </si>
  <si>
    <t>Manse PP</t>
  </si>
  <si>
    <t>Manse PP = Manse PP Edustus 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</si>
</sst>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0" fontId="2" fillId="4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165" fontId="2" fillId="2" borderId="6" xfId="1" applyNumberFormat="1" applyFont="1" applyFill="1" applyBorder="1" applyAlignment="1"/>
    <xf numFmtId="49" fontId="2" fillId="8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  <xf numFmtId="165" fontId="2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276/joukkue/1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9" customWidth="1"/>
    <col min="4" max="4" width="11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24" customWidth="1"/>
    <col min="37" max="37" width="31.855468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45</v>
      </c>
      <c r="C1" s="2"/>
      <c r="D1" s="3"/>
      <c r="E1" s="4" t="s">
        <v>44</v>
      </c>
      <c r="F1" s="5"/>
      <c r="G1" s="5"/>
      <c r="H1" s="2"/>
      <c r="I1" s="3"/>
      <c r="J1" s="5"/>
      <c r="K1" s="5"/>
      <c r="L1" s="5"/>
      <c r="M1" s="3"/>
      <c r="N1" s="5"/>
      <c r="O1" s="6"/>
      <c r="P1" s="6"/>
      <c r="Q1" s="6"/>
      <c r="R1" s="6"/>
      <c r="S1" s="6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72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61">
        <v>2015</v>
      </c>
      <c r="C4" s="61"/>
      <c r="D4" s="62" t="s">
        <v>46</v>
      </c>
      <c r="E4" s="61"/>
      <c r="F4" s="63" t="s">
        <v>47</v>
      </c>
      <c r="G4" s="64"/>
      <c r="H4" s="65"/>
      <c r="I4" s="61"/>
      <c r="J4" s="61"/>
      <c r="K4" s="61"/>
      <c r="L4" s="61"/>
      <c r="M4" s="61"/>
      <c r="N4" s="66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30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1">
        <v>2016</v>
      </c>
      <c r="C5" s="61"/>
      <c r="D5" s="62" t="s">
        <v>46</v>
      </c>
      <c r="E5" s="61"/>
      <c r="F5" s="63" t="s">
        <v>47</v>
      </c>
      <c r="G5" s="64"/>
      <c r="H5" s="65"/>
      <c r="I5" s="61"/>
      <c r="J5" s="61"/>
      <c r="K5" s="61"/>
      <c r="L5" s="61"/>
      <c r="M5" s="61"/>
      <c r="N5" s="66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30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1">
        <v>2017</v>
      </c>
      <c r="C6" s="61"/>
      <c r="D6" s="62" t="s">
        <v>43</v>
      </c>
      <c r="E6" s="61"/>
      <c r="F6" s="63" t="s">
        <v>47</v>
      </c>
      <c r="G6" s="64"/>
      <c r="H6" s="65"/>
      <c r="I6" s="61"/>
      <c r="J6" s="61"/>
      <c r="K6" s="61"/>
      <c r="L6" s="61"/>
      <c r="M6" s="61"/>
      <c r="N6" s="66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30"/>
      <c r="AH6" s="25"/>
      <c r="AI6" s="25"/>
      <c r="AJ6" s="25"/>
      <c r="AK6" s="22"/>
      <c r="AL6" s="7"/>
      <c r="AM6" s="7"/>
      <c r="AN6" s="7"/>
      <c r="AO6" s="7"/>
      <c r="AP6" s="7"/>
    </row>
    <row r="7" spans="1:42" ht="15.75" customHeight="1" x14ac:dyDescent="0.2">
      <c r="A7" s="1"/>
      <c r="B7" s="61">
        <v>2018</v>
      </c>
      <c r="C7" s="61"/>
      <c r="D7" s="62" t="s">
        <v>43</v>
      </c>
      <c r="E7" s="61"/>
      <c r="F7" s="63" t="s">
        <v>47</v>
      </c>
      <c r="G7" s="64"/>
      <c r="H7" s="65"/>
      <c r="I7" s="61"/>
      <c r="J7" s="61"/>
      <c r="K7" s="61"/>
      <c r="L7" s="61"/>
      <c r="M7" s="61"/>
      <c r="N7" s="66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30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2018</v>
      </c>
      <c r="C8" s="25" t="s">
        <v>40</v>
      </c>
      <c r="D8" s="26" t="s">
        <v>42</v>
      </c>
      <c r="E8" s="25">
        <v>2</v>
      </c>
      <c r="F8" s="25">
        <v>0</v>
      </c>
      <c r="G8" s="25">
        <v>2</v>
      </c>
      <c r="H8" s="25">
        <v>0</v>
      </c>
      <c r="I8" s="25">
        <v>4</v>
      </c>
      <c r="J8" s="25">
        <v>0</v>
      </c>
      <c r="K8" s="25">
        <v>0</v>
      </c>
      <c r="L8" s="25">
        <v>2</v>
      </c>
      <c r="M8" s="25">
        <v>2</v>
      </c>
      <c r="N8" s="27">
        <v>0.33329999999999999</v>
      </c>
      <c r="O8" s="28">
        <v>12</v>
      </c>
      <c r="P8" s="17"/>
      <c r="Q8" s="17"/>
      <c r="R8" s="17"/>
      <c r="S8" s="17"/>
      <c r="T8" s="23"/>
      <c r="U8" s="25">
        <v>3</v>
      </c>
      <c r="V8" s="25">
        <v>0</v>
      </c>
      <c r="W8" s="25">
        <v>0</v>
      </c>
      <c r="X8" s="25">
        <v>0</v>
      </c>
      <c r="Y8" s="25">
        <v>4</v>
      </c>
      <c r="Z8" s="29"/>
      <c r="AA8" s="29"/>
      <c r="AB8" s="29"/>
      <c r="AC8" s="29"/>
      <c r="AD8" s="29"/>
      <c r="AE8" s="25"/>
      <c r="AF8" s="25"/>
      <c r="AG8" s="30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93">
        <v>2019</v>
      </c>
      <c r="C9" s="93"/>
      <c r="D9" s="94" t="s">
        <v>46</v>
      </c>
      <c r="E9" s="93"/>
      <c r="F9" s="95" t="s">
        <v>66</v>
      </c>
      <c r="G9" s="96"/>
      <c r="H9" s="70"/>
      <c r="I9" s="93"/>
      <c r="J9" s="93"/>
      <c r="K9" s="93"/>
      <c r="L9" s="93"/>
      <c r="M9" s="93"/>
      <c r="N9" s="97"/>
      <c r="O9" s="28"/>
      <c r="P9" s="17"/>
      <c r="Q9" s="17"/>
      <c r="R9" s="17"/>
      <c r="S9" s="17"/>
      <c r="T9" s="32"/>
      <c r="U9" s="25"/>
      <c r="V9" s="25"/>
      <c r="W9" s="25"/>
      <c r="X9" s="25"/>
      <c r="Y9" s="25"/>
      <c r="Z9" s="29"/>
      <c r="AA9" s="29"/>
      <c r="AB9" s="29"/>
      <c r="AC9" s="98"/>
      <c r="AD9" s="29"/>
      <c r="AE9" s="25"/>
      <c r="AF9" s="25"/>
      <c r="AG9" s="30"/>
      <c r="AH9" s="41"/>
      <c r="AI9" s="9"/>
      <c r="AJ9" s="25"/>
      <c r="AK9" s="7"/>
      <c r="AL9" s="7"/>
    </row>
    <row r="10" spans="1:42" ht="15" customHeight="1" x14ac:dyDescent="0.2">
      <c r="A10" s="1"/>
      <c r="B10" s="25">
        <v>2019</v>
      </c>
      <c r="C10" s="25" t="s">
        <v>79</v>
      </c>
      <c r="D10" s="26" t="s">
        <v>42</v>
      </c>
      <c r="E10" s="25">
        <v>22</v>
      </c>
      <c r="F10" s="25">
        <v>0</v>
      </c>
      <c r="G10" s="33">
        <v>3</v>
      </c>
      <c r="H10" s="25">
        <v>3</v>
      </c>
      <c r="I10" s="25">
        <v>33</v>
      </c>
      <c r="J10" s="25">
        <v>16</v>
      </c>
      <c r="K10" s="25">
        <v>7</v>
      </c>
      <c r="L10" s="25">
        <v>7</v>
      </c>
      <c r="M10" s="25">
        <v>3</v>
      </c>
      <c r="N10" s="27">
        <v>0.3</v>
      </c>
      <c r="O10" s="28">
        <v>110</v>
      </c>
      <c r="P10" s="17"/>
      <c r="Q10" s="17"/>
      <c r="R10" s="17"/>
      <c r="S10" s="17"/>
      <c r="T10" s="23"/>
      <c r="U10" s="25">
        <v>3</v>
      </c>
      <c r="V10" s="25">
        <v>0</v>
      </c>
      <c r="W10" s="25">
        <v>0</v>
      </c>
      <c r="X10" s="25">
        <v>0</v>
      </c>
      <c r="Y10" s="25">
        <v>6</v>
      </c>
      <c r="Z10" s="29"/>
      <c r="AA10" s="29"/>
      <c r="AB10" s="29"/>
      <c r="AC10" s="98"/>
      <c r="AD10" s="29"/>
      <c r="AE10" s="25"/>
      <c r="AF10" s="25"/>
      <c r="AG10" s="30"/>
      <c r="AH10" s="41"/>
      <c r="AI10" s="33"/>
      <c r="AJ10" s="25"/>
      <c r="AK10" s="7"/>
      <c r="AL10" s="7"/>
    </row>
    <row r="11" spans="1:42" ht="15" customHeight="1" x14ac:dyDescent="0.2">
      <c r="A11" s="1"/>
      <c r="B11" s="25">
        <v>2020</v>
      </c>
      <c r="C11" s="25" t="s">
        <v>40</v>
      </c>
      <c r="D11" s="26" t="s">
        <v>42</v>
      </c>
      <c r="E11" s="25">
        <v>20</v>
      </c>
      <c r="F11" s="25">
        <v>0</v>
      </c>
      <c r="G11" s="25">
        <v>3</v>
      </c>
      <c r="H11" s="25">
        <v>3</v>
      </c>
      <c r="I11" s="25">
        <v>33</v>
      </c>
      <c r="J11" s="25">
        <v>9</v>
      </c>
      <c r="K11" s="25">
        <v>15</v>
      </c>
      <c r="L11" s="25">
        <v>6</v>
      </c>
      <c r="M11" s="25">
        <v>3</v>
      </c>
      <c r="N11" s="27">
        <v>0.46500000000000002</v>
      </c>
      <c r="O11" s="28">
        <v>71</v>
      </c>
      <c r="P11" s="17"/>
      <c r="Q11" s="17"/>
      <c r="R11" s="17"/>
      <c r="S11" s="17"/>
      <c r="T11" s="129"/>
      <c r="U11" s="25">
        <v>2</v>
      </c>
      <c r="V11" s="25">
        <v>0</v>
      </c>
      <c r="W11" s="25">
        <v>0</v>
      </c>
      <c r="X11" s="25">
        <v>0</v>
      </c>
      <c r="Y11" s="25">
        <v>3</v>
      </c>
      <c r="Z11" s="29"/>
      <c r="AA11" s="29"/>
      <c r="AB11" s="29"/>
      <c r="AC11" s="98"/>
      <c r="AD11" s="29"/>
      <c r="AE11" s="25"/>
      <c r="AF11" s="25"/>
      <c r="AG11" s="30"/>
      <c r="AH11" s="41"/>
      <c r="AI11" s="9"/>
      <c r="AJ11" s="25"/>
      <c r="AK11" s="7"/>
      <c r="AL11" s="7"/>
    </row>
    <row r="12" spans="1:42" ht="15" customHeight="1" x14ac:dyDescent="0.2">
      <c r="A12" s="1"/>
      <c r="B12" s="130">
        <v>2021</v>
      </c>
      <c r="C12" s="130" t="s">
        <v>40</v>
      </c>
      <c r="D12" s="131" t="s">
        <v>42</v>
      </c>
      <c r="E12" s="130">
        <v>23</v>
      </c>
      <c r="F12" s="130">
        <v>0</v>
      </c>
      <c r="G12" s="130">
        <v>3</v>
      </c>
      <c r="H12" s="130">
        <v>4</v>
      </c>
      <c r="I12" s="130">
        <v>38</v>
      </c>
      <c r="J12" s="130">
        <v>18</v>
      </c>
      <c r="K12" s="130">
        <v>8</v>
      </c>
      <c r="L12" s="130">
        <v>9</v>
      </c>
      <c r="M12" s="130">
        <v>3</v>
      </c>
      <c r="N12" s="132">
        <v>0.52049999999999996</v>
      </c>
      <c r="O12" s="133">
        <v>73</v>
      </c>
      <c r="P12" s="17"/>
      <c r="Q12" s="17"/>
      <c r="R12" s="17"/>
      <c r="S12" s="17"/>
      <c r="T12" s="23"/>
      <c r="U12" s="25">
        <v>3</v>
      </c>
      <c r="V12" s="25">
        <v>0</v>
      </c>
      <c r="W12" s="25">
        <v>0</v>
      </c>
      <c r="X12" s="25">
        <v>0</v>
      </c>
      <c r="Y12" s="25">
        <v>0</v>
      </c>
      <c r="Z12" s="29"/>
      <c r="AA12" s="29"/>
      <c r="AB12" s="29"/>
      <c r="AC12" s="98"/>
      <c r="AD12" s="29"/>
      <c r="AE12" s="25"/>
      <c r="AF12" s="25"/>
      <c r="AG12" s="30"/>
      <c r="AH12" s="41"/>
      <c r="AI12" s="33"/>
      <c r="AJ12" s="25"/>
      <c r="AK12" s="7"/>
      <c r="AL12" s="7"/>
    </row>
    <row r="13" spans="1:42" ht="15" customHeight="1" x14ac:dyDescent="0.2">
      <c r="A13" s="1"/>
      <c r="B13" s="130">
        <v>2022</v>
      </c>
      <c r="C13" s="130" t="s">
        <v>80</v>
      </c>
      <c r="D13" s="131" t="s">
        <v>42</v>
      </c>
      <c r="E13" s="130">
        <v>24</v>
      </c>
      <c r="F13" s="130">
        <v>1</v>
      </c>
      <c r="G13" s="130">
        <v>6</v>
      </c>
      <c r="H13" s="130">
        <v>11</v>
      </c>
      <c r="I13" s="130">
        <v>74</v>
      </c>
      <c r="J13" s="130">
        <v>40</v>
      </c>
      <c r="K13" s="130">
        <v>20</v>
      </c>
      <c r="L13" s="130">
        <v>7</v>
      </c>
      <c r="M13" s="130">
        <v>7</v>
      </c>
      <c r="N13" s="132">
        <v>0.49009999999999998</v>
      </c>
      <c r="O13" s="133">
        <v>151</v>
      </c>
      <c r="P13" s="17"/>
      <c r="Q13" s="17"/>
      <c r="R13" s="17"/>
      <c r="S13" s="17"/>
      <c r="T13" s="129"/>
      <c r="U13" s="25"/>
      <c r="V13" s="25"/>
      <c r="W13" s="25"/>
      <c r="X13" s="25"/>
      <c r="Y13" s="25"/>
      <c r="Z13" s="29"/>
      <c r="AA13" s="29"/>
      <c r="AB13" s="29"/>
      <c r="AC13" s="98"/>
      <c r="AD13" s="29"/>
      <c r="AE13" s="25">
        <v>1</v>
      </c>
      <c r="AF13" s="25"/>
      <c r="AG13" s="30"/>
      <c r="AH13" s="41"/>
      <c r="AI13" s="33"/>
      <c r="AJ13" s="25"/>
      <c r="AK13" s="7"/>
      <c r="AL13" s="7"/>
    </row>
    <row r="14" spans="1:42" ht="15" customHeight="1" x14ac:dyDescent="0.2">
      <c r="A14" s="1"/>
      <c r="B14" s="25">
        <v>2023</v>
      </c>
      <c r="C14" s="25" t="s">
        <v>92</v>
      </c>
      <c r="D14" s="146" t="s">
        <v>42</v>
      </c>
      <c r="E14" s="130">
        <v>24</v>
      </c>
      <c r="F14" s="130">
        <v>5</v>
      </c>
      <c r="G14" s="25">
        <v>12</v>
      </c>
      <c r="H14" s="130">
        <v>16</v>
      </c>
      <c r="I14" s="130">
        <v>98</v>
      </c>
      <c r="J14" s="25">
        <v>6</v>
      </c>
      <c r="K14" s="25">
        <v>38</v>
      </c>
      <c r="L14" s="25">
        <v>37</v>
      </c>
      <c r="M14" s="25">
        <v>17</v>
      </c>
      <c r="N14" s="147">
        <v>0.57650000000000001</v>
      </c>
      <c r="O14" s="148">
        <v>170</v>
      </c>
      <c r="P14" s="17"/>
      <c r="Q14" s="17"/>
      <c r="R14" s="17"/>
      <c r="S14" s="17"/>
      <c r="T14" s="23"/>
      <c r="U14" s="25"/>
      <c r="V14" s="25"/>
      <c r="W14" s="25"/>
      <c r="X14" s="25"/>
      <c r="Y14" s="25"/>
      <c r="Z14" s="29">
        <v>5</v>
      </c>
      <c r="AA14" s="29">
        <v>0</v>
      </c>
      <c r="AB14" s="29">
        <v>1</v>
      </c>
      <c r="AC14" s="98">
        <v>4</v>
      </c>
      <c r="AD14" s="29">
        <v>17</v>
      </c>
      <c r="AE14" s="25"/>
      <c r="AF14" s="25"/>
      <c r="AG14" s="30"/>
      <c r="AH14" s="41"/>
      <c r="AI14" s="9"/>
      <c r="AJ14" s="25"/>
      <c r="AK14" s="7"/>
      <c r="AL14" s="7"/>
    </row>
    <row r="15" spans="1:42" ht="15" customHeight="1" x14ac:dyDescent="0.2">
      <c r="A15" s="1"/>
      <c r="B15" s="149">
        <v>2024</v>
      </c>
      <c r="C15" s="149" t="s">
        <v>93</v>
      </c>
      <c r="D15" s="150" t="s">
        <v>94</v>
      </c>
      <c r="E15" s="149">
        <v>23</v>
      </c>
      <c r="F15" s="149">
        <v>0</v>
      </c>
      <c r="G15" s="149">
        <v>2</v>
      </c>
      <c r="H15" s="149">
        <v>6</v>
      </c>
      <c r="I15" s="149">
        <v>39</v>
      </c>
      <c r="J15" s="149">
        <v>8</v>
      </c>
      <c r="K15" s="149">
        <v>14</v>
      </c>
      <c r="L15" s="149">
        <v>15</v>
      </c>
      <c r="M15" s="149">
        <v>2</v>
      </c>
      <c r="N15" s="151">
        <v>0.47560975609756095</v>
      </c>
      <c r="O15" s="152">
        <v>82</v>
      </c>
      <c r="P15" s="17"/>
      <c r="Q15" s="17"/>
      <c r="R15" s="17"/>
      <c r="S15" s="17"/>
      <c r="T15" s="152"/>
      <c r="U15" s="25">
        <v>10</v>
      </c>
      <c r="V15" s="25">
        <v>0</v>
      </c>
      <c r="W15" s="25">
        <v>1</v>
      </c>
      <c r="X15" s="25">
        <v>1</v>
      </c>
      <c r="Y15" s="25">
        <v>18</v>
      </c>
      <c r="Z15" s="29"/>
      <c r="AA15" s="29"/>
      <c r="AB15" s="29"/>
      <c r="AC15" s="29"/>
      <c r="AD15" s="29"/>
      <c r="AE15" s="25"/>
      <c r="AF15" s="25"/>
      <c r="AG15" s="30"/>
      <c r="AH15" s="25">
        <v>1</v>
      </c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15" t="s">
        <v>9</v>
      </c>
      <c r="C16" s="16"/>
      <c r="D16" s="14"/>
      <c r="E16" s="17">
        <f>SUM(E8:E15)</f>
        <v>138</v>
      </c>
      <c r="F16" s="17">
        <f t="shared" ref="F16:O16" si="0">SUM(F8:F15)</f>
        <v>6</v>
      </c>
      <c r="G16" s="17">
        <f t="shared" si="0"/>
        <v>31</v>
      </c>
      <c r="H16" s="17">
        <f t="shared" si="0"/>
        <v>43</v>
      </c>
      <c r="I16" s="17">
        <f t="shared" si="0"/>
        <v>319</v>
      </c>
      <c r="J16" s="17">
        <f t="shared" si="0"/>
        <v>97</v>
      </c>
      <c r="K16" s="17">
        <f t="shared" si="0"/>
        <v>102</v>
      </c>
      <c r="L16" s="17">
        <f t="shared" si="0"/>
        <v>83</v>
      </c>
      <c r="M16" s="17">
        <f t="shared" si="0"/>
        <v>37</v>
      </c>
      <c r="N16" s="31">
        <f>PRODUCT(I16/O16)</f>
        <v>0.47683109118086697</v>
      </c>
      <c r="O16" s="32">
        <f t="shared" si="0"/>
        <v>669</v>
      </c>
      <c r="P16" s="17"/>
      <c r="Q16" s="17"/>
      <c r="R16" s="17"/>
      <c r="S16" s="17"/>
      <c r="T16" s="32"/>
      <c r="U16" s="17">
        <f t="shared" ref="U16" si="1">SUM(U8:U15)</f>
        <v>21</v>
      </c>
      <c r="V16" s="17">
        <f t="shared" ref="V16" si="2">SUM(V8:V15)</f>
        <v>0</v>
      </c>
      <c r="W16" s="17">
        <f t="shared" ref="W16" si="3">SUM(W8:W15)</f>
        <v>1</v>
      </c>
      <c r="X16" s="17">
        <f t="shared" ref="X16" si="4">SUM(X8:X15)</f>
        <v>1</v>
      </c>
      <c r="Y16" s="17">
        <f t="shared" ref="Y16" si="5">SUM(Y8:Y15)</f>
        <v>31</v>
      </c>
      <c r="Z16" s="17">
        <f t="shared" ref="Z16" si="6">SUM(Z8:Z15)</f>
        <v>5</v>
      </c>
      <c r="AA16" s="17">
        <f t="shared" ref="AA16:AD16" si="7">SUM(AA8:AA15)</f>
        <v>0</v>
      </c>
      <c r="AB16" s="17">
        <f t="shared" si="7"/>
        <v>1</v>
      </c>
      <c r="AC16" s="17">
        <f t="shared" si="7"/>
        <v>4</v>
      </c>
      <c r="AD16" s="17">
        <f t="shared" si="7"/>
        <v>17</v>
      </c>
      <c r="AE16" s="17">
        <f t="shared" ref="AE16:AH16" si="8">SUM(AE8:AE15)</f>
        <v>1</v>
      </c>
      <c r="AF16" s="17">
        <f t="shared" si="8"/>
        <v>0</v>
      </c>
      <c r="AG16" s="17">
        <f t="shared" si="8"/>
        <v>0</v>
      </c>
      <c r="AH16" s="17">
        <f t="shared" si="8"/>
        <v>1</v>
      </c>
      <c r="AI16" s="17">
        <f t="shared" ref="Z16:AJ16" si="9">SUM(AI15:AI15)</f>
        <v>0</v>
      </c>
      <c r="AJ16" s="17">
        <f t="shared" si="9"/>
        <v>0</v>
      </c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26" t="s">
        <v>2</v>
      </c>
      <c r="C17" s="33"/>
      <c r="D17" s="34">
        <f>SUM(F16:H16)+((I16-F16-G16)/3)+(E16/3)+(AE16*25)+(AF16*25)+(AG16*10)+(AH16*25)+(AI16*20)+(AJ16*15)</f>
        <v>270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37"/>
      <c r="Q18" s="37"/>
      <c r="R18" s="37"/>
      <c r="S18" s="37"/>
      <c r="T18" s="37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22"/>
      <c r="AL18" s="7"/>
      <c r="AM18" s="7"/>
      <c r="AN18" s="7"/>
      <c r="AO18" s="7"/>
      <c r="AP18" s="7"/>
    </row>
    <row r="19" spans="1:42" s="8" customFormat="1" ht="15" customHeight="1" x14ac:dyDescent="0.25">
      <c r="A19" s="1"/>
      <c r="B19" s="21" t="s">
        <v>16</v>
      </c>
      <c r="C19" s="38"/>
      <c r="D19" s="38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25</v>
      </c>
      <c r="L19" s="17" t="s">
        <v>26</v>
      </c>
      <c r="M19" s="17" t="s">
        <v>27</v>
      </c>
      <c r="N19" s="31" t="s">
        <v>38</v>
      </c>
      <c r="O19" s="23"/>
      <c r="P19" s="39" t="s">
        <v>32</v>
      </c>
      <c r="Q19" s="11"/>
      <c r="R19" s="11"/>
      <c r="S19" s="11"/>
      <c r="T19" s="40"/>
      <c r="U19" s="40"/>
      <c r="V19" s="40"/>
      <c r="W19" s="40"/>
      <c r="X19" s="40"/>
      <c r="Y19" s="11"/>
      <c r="Z19" s="11"/>
      <c r="AA19" s="11"/>
      <c r="AB19" s="11"/>
      <c r="AC19" s="11"/>
      <c r="AD19" s="11"/>
      <c r="AE19" s="11"/>
      <c r="AF19" s="10"/>
      <c r="AG19" s="11"/>
      <c r="AH19" s="11"/>
      <c r="AI19" s="11"/>
      <c r="AJ19" s="42"/>
      <c r="AK19" s="22"/>
      <c r="AL19" s="7"/>
      <c r="AM19" s="7"/>
      <c r="AN19" s="7"/>
      <c r="AO19" s="7"/>
      <c r="AP19" s="7"/>
    </row>
    <row r="20" spans="1:42" ht="15" customHeight="1" x14ac:dyDescent="0.2">
      <c r="A20" s="1"/>
      <c r="B20" s="39" t="s">
        <v>17</v>
      </c>
      <c r="C20" s="11"/>
      <c r="D20" s="42"/>
      <c r="E20" s="25">
        <f>PRODUCT(E16)</f>
        <v>138</v>
      </c>
      <c r="F20" s="25">
        <f>PRODUCT(F16)</f>
        <v>6</v>
      </c>
      <c r="G20" s="25">
        <f>PRODUCT(G16)</f>
        <v>31</v>
      </c>
      <c r="H20" s="25">
        <f>PRODUCT(H16)</f>
        <v>43</v>
      </c>
      <c r="I20" s="25">
        <f>PRODUCT(I16)</f>
        <v>319</v>
      </c>
      <c r="J20" s="1"/>
      <c r="K20" s="43">
        <f>PRODUCT((F20+G20)/E20)</f>
        <v>0.26811594202898553</v>
      </c>
      <c r="L20" s="43">
        <f>PRODUCT(H20/E20)</f>
        <v>0.31159420289855072</v>
      </c>
      <c r="M20" s="43">
        <f>PRODUCT(I20/E20)</f>
        <v>2.3115942028985508</v>
      </c>
      <c r="N20" s="44">
        <f>PRODUCT(N16)</f>
        <v>0.47683109118086697</v>
      </c>
      <c r="O20" s="23">
        <f>PRODUCT(O16)</f>
        <v>669</v>
      </c>
      <c r="P20" s="110" t="s">
        <v>33</v>
      </c>
      <c r="Q20" s="111"/>
      <c r="R20" s="111"/>
      <c r="S20" s="112" t="s">
        <v>48</v>
      </c>
      <c r="T20" s="112"/>
      <c r="U20" s="112"/>
      <c r="V20" s="112"/>
      <c r="W20" s="112"/>
      <c r="X20" s="112"/>
      <c r="Y20" s="112"/>
      <c r="Z20" s="112"/>
      <c r="AA20" s="112"/>
      <c r="AB20" s="112"/>
      <c r="AC20" s="113" t="s">
        <v>34</v>
      </c>
      <c r="AD20" s="113"/>
      <c r="AE20" s="113"/>
      <c r="AF20" s="114" t="s">
        <v>49</v>
      </c>
      <c r="AG20" s="115"/>
      <c r="AH20" s="112"/>
      <c r="AI20" s="112"/>
      <c r="AJ20" s="116"/>
      <c r="AK20" s="22"/>
      <c r="AL20" s="7"/>
      <c r="AM20" s="7"/>
      <c r="AN20" s="7"/>
      <c r="AO20" s="7"/>
      <c r="AP20" s="7"/>
    </row>
    <row r="21" spans="1:42" ht="15" customHeight="1" x14ac:dyDescent="0.2">
      <c r="A21" s="1"/>
      <c r="B21" s="45" t="s">
        <v>18</v>
      </c>
      <c r="C21" s="46"/>
      <c r="D21" s="47"/>
      <c r="E21" s="25">
        <f>PRODUCT(U16)</f>
        <v>21</v>
      </c>
      <c r="F21" s="25">
        <f>PRODUCT(V16)</f>
        <v>0</v>
      </c>
      <c r="G21" s="25">
        <f>PRODUCT(W16)</f>
        <v>1</v>
      </c>
      <c r="H21" s="25">
        <f>PRODUCT(X16)</f>
        <v>1</v>
      </c>
      <c r="I21" s="25">
        <f>PRODUCT(Y16)</f>
        <v>31</v>
      </c>
      <c r="J21" s="1"/>
      <c r="K21" s="43">
        <f>PRODUCT((F21+G21)/E21)</f>
        <v>4.7619047619047616E-2</v>
      </c>
      <c r="L21" s="43">
        <f>PRODUCT(H21/E21)</f>
        <v>4.7619047619047616E-2</v>
      </c>
      <c r="M21" s="43">
        <f>PRODUCT(I21/E21)</f>
        <v>1.4761904761904763</v>
      </c>
      <c r="N21" s="27">
        <f>PRODUCT(I21/O21)</f>
        <v>0.43661971830985913</v>
      </c>
      <c r="O21" s="23">
        <v>71</v>
      </c>
      <c r="P21" s="117" t="s">
        <v>35</v>
      </c>
      <c r="Q21" s="118"/>
      <c r="R21" s="118"/>
      <c r="S21" s="119" t="s">
        <v>48</v>
      </c>
      <c r="T21" s="119"/>
      <c r="U21" s="119"/>
      <c r="V21" s="119"/>
      <c r="W21" s="119"/>
      <c r="X21" s="119"/>
      <c r="Y21" s="119"/>
      <c r="Z21" s="119"/>
      <c r="AA21" s="119"/>
      <c r="AB21" s="119"/>
      <c r="AC21" s="120" t="s">
        <v>34</v>
      </c>
      <c r="AD21" s="120"/>
      <c r="AE21" s="120"/>
      <c r="AF21" s="121" t="s">
        <v>49</v>
      </c>
      <c r="AG21" s="122"/>
      <c r="AH21" s="119"/>
      <c r="AI21" s="119"/>
      <c r="AJ21" s="123"/>
      <c r="AK21" s="22"/>
      <c r="AL21" s="7"/>
      <c r="AM21" s="7"/>
      <c r="AN21" s="7"/>
      <c r="AO21" s="7"/>
      <c r="AP21" s="7"/>
    </row>
    <row r="22" spans="1:42" ht="15" customHeight="1" x14ac:dyDescent="0.2">
      <c r="A22" s="1"/>
      <c r="B22" s="48" t="s">
        <v>19</v>
      </c>
      <c r="C22" s="49"/>
      <c r="D22" s="50"/>
      <c r="E22" s="29">
        <f>PRODUCT(Z16)</f>
        <v>5</v>
      </c>
      <c r="F22" s="29">
        <f t="shared" ref="F22:I22" si="10">PRODUCT(AA16)</f>
        <v>0</v>
      </c>
      <c r="G22" s="29">
        <f t="shared" si="10"/>
        <v>1</v>
      </c>
      <c r="H22" s="29">
        <f t="shared" si="10"/>
        <v>4</v>
      </c>
      <c r="I22" s="29">
        <f t="shared" si="10"/>
        <v>17</v>
      </c>
      <c r="J22" s="1"/>
      <c r="K22" s="51">
        <f>PRODUCT((F22+G22)/E22)</f>
        <v>0.2</v>
      </c>
      <c r="L22" s="51">
        <f>PRODUCT(H22/E22)</f>
        <v>0.8</v>
      </c>
      <c r="M22" s="51">
        <f>PRODUCT(I22/E22)</f>
        <v>3.4</v>
      </c>
      <c r="N22" s="52">
        <f>PRODUCT(I22/O22)</f>
        <v>0.6071428571428571</v>
      </c>
      <c r="O22" s="23">
        <v>28</v>
      </c>
      <c r="P22" s="117" t="s">
        <v>36</v>
      </c>
      <c r="Q22" s="118"/>
      <c r="R22" s="118"/>
      <c r="S22" s="119" t="s">
        <v>68</v>
      </c>
      <c r="T22" s="119"/>
      <c r="U22" s="119"/>
      <c r="V22" s="119"/>
      <c r="W22" s="119"/>
      <c r="X22" s="119"/>
      <c r="Y22" s="119"/>
      <c r="Z22" s="119"/>
      <c r="AA22" s="119"/>
      <c r="AB22" s="119"/>
      <c r="AC22" s="120" t="s">
        <v>67</v>
      </c>
      <c r="AD22" s="120"/>
      <c r="AE22" s="120"/>
      <c r="AF22" s="121" t="s">
        <v>69</v>
      </c>
      <c r="AG22" s="122"/>
      <c r="AH22" s="119"/>
      <c r="AI22" s="119"/>
      <c r="AJ22" s="123"/>
      <c r="AK22" s="22"/>
      <c r="AL22" s="7"/>
      <c r="AM22" s="7"/>
      <c r="AN22" s="7"/>
      <c r="AO22" s="7"/>
      <c r="AP22" s="7"/>
    </row>
    <row r="23" spans="1:42" ht="15" customHeight="1" x14ac:dyDescent="0.2">
      <c r="A23" s="1"/>
      <c r="B23" s="53" t="s">
        <v>20</v>
      </c>
      <c r="C23" s="54"/>
      <c r="D23" s="55"/>
      <c r="E23" s="17">
        <f>SUM(E20:E22)</f>
        <v>164</v>
      </c>
      <c r="F23" s="17">
        <f>SUM(F20:F22)</f>
        <v>6</v>
      </c>
      <c r="G23" s="17">
        <f>SUM(G20:G22)</f>
        <v>33</v>
      </c>
      <c r="H23" s="17">
        <f>SUM(H20:H22)</f>
        <v>48</v>
      </c>
      <c r="I23" s="17">
        <f>SUM(I20:I22)</f>
        <v>367</v>
      </c>
      <c r="J23" s="1"/>
      <c r="K23" s="56">
        <f>PRODUCT((F23+G23)/E23)</f>
        <v>0.23780487804878048</v>
      </c>
      <c r="L23" s="56">
        <f>PRODUCT(H23/E23)</f>
        <v>0.29268292682926828</v>
      </c>
      <c r="M23" s="56">
        <f>PRODUCT(I23/E23)</f>
        <v>2.2378048780487805</v>
      </c>
      <c r="N23" s="31">
        <f>PRODUCT(I23/O23)</f>
        <v>0.47786458333333331</v>
      </c>
      <c r="O23" s="23">
        <f>SUM(O20:O22)</f>
        <v>768</v>
      </c>
      <c r="P23" s="124" t="s">
        <v>37</v>
      </c>
      <c r="Q23" s="125"/>
      <c r="R23" s="125"/>
      <c r="S23" s="126" t="s">
        <v>82</v>
      </c>
      <c r="T23" s="126"/>
      <c r="U23" s="126"/>
      <c r="V23" s="126"/>
      <c r="W23" s="126"/>
      <c r="X23" s="126"/>
      <c r="Y23" s="126"/>
      <c r="Z23" s="126"/>
      <c r="AA23" s="126"/>
      <c r="AB23" s="126"/>
      <c r="AC23" s="127" t="s">
        <v>81</v>
      </c>
      <c r="AD23" s="127"/>
      <c r="AE23" s="127"/>
      <c r="AF23" s="78" t="s">
        <v>83</v>
      </c>
      <c r="AG23" s="79"/>
      <c r="AH23" s="126"/>
      <c r="AI23" s="126"/>
      <c r="AJ23" s="128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57"/>
      <c r="AB24" s="1"/>
      <c r="AC24" s="1"/>
      <c r="AD24" s="1"/>
      <c r="AE24" s="1"/>
      <c r="AF24" s="1"/>
      <c r="AG24" s="1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8" customFormat="1" ht="15" customHeight="1" x14ac:dyDescent="0.25">
      <c r="A25" s="1"/>
      <c r="B25" s="1" t="s">
        <v>39</v>
      </c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7"/>
      <c r="AB25" s="1"/>
      <c r="AC25" s="1"/>
      <c r="AD25" s="1"/>
      <c r="AE25" s="1"/>
      <c r="AF25" s="1"/>
      <c r="AG25" s="1"/>
      <c r="AH25" s="1"/>
      <c r="AI25" s="1"/>
      <c r="AJ25" s="1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7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 t="s">
        <v>95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7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  <c r="AM27" s="7"/>
      <c r="AN27" s="7"/>
      <c r="AO27" s="7"/>
      <c r="AP27" s="7"/>
    </row>
    <row r="28" spans="1:42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8"/>
      <c r="N28" s="58"/>
      <c r="O28" s="23"/>
      <c r="P28" s="23"/>
      <c r="Q28" s="23"/>
      <c r="R28" s="23"/>
      <c r="S28" s="23"/>
      <c r="T28" s="23"/>
      <c r="U28" s="1"/>
      <c r="V28" s="1"/>
      <c r="W28" s="1"/>
      <c r="X28" s="23"/>
      <c r="Y28" s="23"/>
      <c r="Z28" s="23"/>
      <c r="AA28" s="23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23"/>
      <c r="Q29" s="23"/>
      <c r="R29" s="23"/>
      <c r="S29" s="23"/>
      <c r="T29" s="23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8"/>
      <c r="N30" s="58"/>
      <c r="O30" s="23"/>
      <c r="P30" s="23"/>
      <c r="Q30" s="23"/>
      <c r="R30" s="23"/>
      <c r="S30" s="23"/>
      <c r="T30" s="23"/>
      <c r="U30" s="1"/>
      <c r="V30" s="1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8"/>
      <c r="N31" s="58"/>
      <c r="O31" s="23"/>
      <c r="P31" s="23"/>
      <c r="Q31" s="23"/>
      <c r="R31" s="23"/>
      <c r="S31" s="23"/>
      <c r="T31" s="23"/>
      <c r="U31" s="1"/>
      <c r="V31" s="1"/>
      <c r="W31" s="1"/>
      <c r="X31" s="23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  <c r="AM31" s="7"/>
      <c r="AN31" s="7"/>
      <c r="AO31" s="7"/>
      <c r="AP31" s="7"/>
    </row>
    <row r="32" spans="1:42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23"/>
      <c r="Q32" s="23"/>
      <c r="R32" s="23"/>
      <c r="S32" s="23"/>
      <c r="T32" s="23"/>
      <c r="U32" s="1"/>
      <c r="V32" s="1"/>
      <c r="W32" s="1"/>
      <c r="X32" s="23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  <c r="AM32" s="7"/>
      <c r="AN32" s="7"/>
      <c r="AO32" s="7"/>
      <c r="AP32" s="7"/>
    </row>
    <row r="33" spans="1:42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8"/>
      <c r="N33" s="58"/>
      <c r="O33" s="23"/>
      <c r="P33" s="23"/>
      <c r="Q33" s="23"/>
      <c r="R33" s="23"/>
      <c r="S33" s="23"/>
      <c r="T33" s="23"/>
      <c r="U33" s="1"/>
      <c r="V33" s="1"/>
      <c r="W33" s="1"/>
      <c r="X33" s="23"/>
      <c r="Y33" s="23"/>
      <c r="Z33" s="23"/>
      <c r="AA33" s="23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  <c r="AM33" s="7"/>
      <c r="AN33" s="7"/>
      <c r="AO33" s="7"/>
      <c r="AP33" s="7"/>
    </row>
    <row r="34" spans="1:42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8"/>
      <c r="N34" s="58"/>
      <c r="O34" s="23"/>
      <c r="P34" s="23"/>
      <c r="Q34" s="23"/>
      <c r="R34" s="23"/>
      <c r="S34" s="23"/>
      <c r="T34" s="23"/>
      <c r="U34" s="1"/>
      <c r="V34" s="1"/>
      <c r="W34" s="1"/>
      <c r="X34" s="23"/>
      <c r="Y34" s="23"/>
      <c r="Z34" s="23"/>
      <c r="AA34" s="23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  <c r="AM34" s="7"/>
      <c r="AN34" s="7"/>
      <c r="AO34" s="7"/>
      <c r="AP34" s="7"/>
    </row>
    <row r="35" spans="1:42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8"/>
      <c r="N35" s="58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  <c r="AM35" s="7"/>
      <c r="AN35" s="7"/>
      <c r="AO35" s="7"/>
      <c r="AP35" s="7"/>
    </row>
    <row r="36" spans="1:42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8"/>
      <c r="N36" s="58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  <c r="AM36" s="7"/>
      <c r="AN36" s="7"/>
      <c r="AO36" s="7"/>
      <c r="AP36" s="7"/>
    </row>
    <row r="37" spans="1:42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8"/>
      <c r="N37" s="58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23"/>
      <c r="Z37" s="23"/>
      <c r="AA37" s="23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  <c r="AM37" s="7"/>
      <c r="AN37" s="7"/>
      <c r="AO37" s="7"/>
      <c r="AP37" s="7"/>
    </row>
    <row r="38" spans="1:42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8"/>
      <c r="N38" s="58"/>
      <c r="O38" s="23"/>
      <c r="P38" s="23"/>
      <c r="Q38" s="23"/>
      <c r="R38" s="23"/>
      <c r="S38" s="23"/>
      <c r="T38" s="23"/>
      <c r="U38" s="1"/>
      <c r="V38" s="1"/>
      <c r="W38" s="1"/>
      <c r="X38" s="23"/>
      <c r="Y38" s="23"/>
      <c r="Z38" s="23"/>
      <c r="AA38" s="23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  <c r="AM38" s="7"/>
      <c r="AN38" s="7"/>
      <c r="AO38" s="7"/>
      <c r="AP38" s="7"/>
    </row>
    <row r="39" spans="1:42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8"/>
      <c r="N39" s="58"/>
      <c r="O39" s="23"/>
      <c r="P39" s="23"/>
      <c r="Q39" s="23"/>
      <c r="R39" s="23"/>
      <c r="S39" s="23"/>
      <c r="T39" s="23"/>
      <c r="U39" s="1"/>
      <c r="V39" s="1"/>
      <c r="W39" s="1"/>
      <c r="X39" s="23"/>
      <c r="Y39" s="23"/>
      <c r="Z39" s="23"/>
      <c r="AA39" s="23"/>
      <c r="AB39" s="1"/>
      <c r="AC39" s="1"/>
      <c r="AD39" s="1"/>
      <c r="AE39" s="1"/>
      <c r="AF39" s="1"/>
      <c r="AG39" s="1"/>
      <c r="AH39" s="1"/>
      <c r="AI39" s="1"/>
      <c r="AJ39" s="1"/>
      <c r="AK39" s="7"/>
      <c r="AL39" s="7"/>
      <c r="AM39" s="7"/>
      <c r="AN39" s="7"/>
      <c r="AO39" s="7"/>
      <c r="AP39" s="7"/>
    </row>
    <row r="40" spans="1:42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8"/>
      <c r="N40" s="58"/>
      <c r="O40" s="23"/>
      <c r="P40" s="23"/>
      <c r="Q40" s="23"/>
      <c r="R40" s="23"/>
      <c r="S40" s="23"/>
      <c r="T40" s="23"/>
      <c r="U40" s="1"/>
      <c r="V40" s="1"/>
      <c r="W40" s="1"/>
      <c r="X40" s="23"/>
      <c r="Y40" s="23"/>
      <c r="Z40" s="23"/>
      <c r="AA40" s="23"/>
      <c r="AB40" s="1"/>
      <c r="AC40" s="1"/>
      <c r="AD40" s="1"/>
      <c r="AE40" s="1"/>
      <c r="AF40" s="1"/>
      <c r="AG40" s="1"/>
      <c r="AH40" s="1"/>
      <c r="AI40" s="1"/>
      <c r="AJ40" s="1"/>
      <c r="AK40" s="7"/>
      <c r="AL40" s="7"/>
      <c r="AM40" s="7"/>
      <c r="AN40" s="7"/>
      <c r="AO40" s="7"/>
      <c r="AP40" s="7"/>
    </row>
    <row r="41" spans="1:42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8"/>
      <c r="N41" s="58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7"/>
      <c r="AL41" s="7"/>
      <c r="AM41" s="7"/>
      <c r="AN41" s="7"/>
      <c r="AO41" s="7"/>
      <c r="AP41" s="7"/>
    </row>
    <row r="42" spans="1:42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8"/>
      <c r="N42" s="58"/>
      <c r="O42" s="23"/>
      <c r="P42" s="23"/>
      <c r="Q42" s="23"/>
      <c r="R42" s="23"/>
      <c r="S42" s="23"/>
      <c r="T42" s="23"/>
      <c r="U42" s="1"/>
      <c r="V42" s="1"/>
      <c r="W42" s="1"/>
      <c r="X42" s="23"/>
      <c r="Y42" s="23"/>
      <c r="Z42" s="23"/>
      <c r="AA42" s="23"/>
      <c r="AB42" s="1"/>
      <c r="AC42" s="1"/>
      <c r="AD42" s="1"/>
      <c r="AE42" s="1"/>
      <c r="AF42" s="1"/>
      <c r="AG42" s="1"/>
      <c r="AH42" s="1"/>
      <c r="AI42" s="1"/>
      <c r="AJ42" s="1"/>
      <c r="AK42" s="7"/>
      <c r="AL42" s="7"/>
      <c r="AM42" s="7"/>
      <c r="AN42" s="7"/>
      <c r="AO42" s="7"/>
      <c r="AP42" s="7"/>
    </row>
    <row r="43" spans="1:42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8"/>
      <c r="N43" s="58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1"/>
      <c r="AC43" s="1"/>
      <c r="AD43" s="1"/>
      <c r="AE43" s="1"/>
      <c r="AF43" s="1"/>
      <c r="AG43" s="1"/>
      <c r="AH43" s="1"/>
      <c r="AI43" s="1"/>
      <c r="AJ43" s="1"/>
      <c r="AK43" s="7"/>
      <c r="AL43" s="7"/>
      <c r="AM43" s="7"/>
      <c r="AN43" s="7"/>
      <c r="AO43" s="7"/>
      <c r="AP43" s="7"/>
    </row>
    <row r="44" spans="1:42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8"/>
      <c r="N44" s="58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1"/>
      <c r="AC44" s="1"/>
      <c r="AD44" s="1"/>
      <c r="AE44" s="1"/>
      <c r="AF44" s="1"/>
      <c r="AG44" s="1"/>
      <c r="AH44" s="1"/>
      <c r="AI44" s="1"/>
      <c r="AJ44" s="1"/>
      <c r="AK44" s="7"/>
      <c r="AL44" s="7"/>
      <c r="AM44" s="7"/>
      <c r="AN44" s="7"/>
      <c r="AO44" s="7"/>
      <c r="AP44" s="7"/>
    </row>
    <row r="45" spans="1:42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8"/>
      <c r="N45" s="58"/>
      <c r="O45" s="23"/>
      <c r="P45" s="23"/>
      <c r="Q45" s="23"/>
      <c r="R45" s="23"/>
      <c r="S45" s="23"/>
      <c r="T45" s="23"/>
      <c r="U45" s="1"/>
      <c r="V45" s="1"/>
      <c r="W45" s="1"/>
      <c r="X45" s="23"/>
      <c r="Y45" s="23"/>
      <c r="Z45" s="23"/>
      <c r="AA45" s="23"/>
      <c r="AB45" s="1"/>
      <c r="AC45" s="1"/>
      <c r="AD45" s="1"/>
      <c r="AE45" s="1"/>
      <c r="AF45" s="1"/>
      <c r="AG45" s="1"/>
      <c r="AH45" s="1"/>
      <c r="AI45" s="1"/>
      <c r="AJ45" s="1"/>
      <c r="AK45" s="7"/>
      <c r="AL45" s="7"/>
      <c r="AM45" s="7"/>
      <c r="AN45" s="7"/>
      <c r="AO45" s="7"/>
      <c r="AP45" s="7"/>
    </row>
    <row r="46" spans="1:42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8"/>
      <c r="N46" s="58"/>
      <c r="O46" s="23"/>
      <c r="P46" s="23"/>
      <c r="Q46" s="23"/>
      <c r="R46" s="23"/>
      <c r="S46" s="23"/>
      <c r="T46" s="23"/>
      <c r="U46" s="1"/>
      <c r="V46" s="1"/>
      <c r="W46" s="1"/>
      <c r="X46" s="23"/>
      <c r="Y46" s="23"/>
      <c r="Z46" s="23"/>
      <c r="AA46" s="23"/>
      <c r="AB46" s="1"/>
      <c r="AC46" s="1"/>
      <c r="AD46" s="1"/>
      <c r="AE46" s="1"/>
      <c r="AF46" s="1"/>
      <c r="AG46" s="1"/>
      <c r="AH46" s="1"/>
      <c r="AI46" s="1"/>
      <c r="AJ46" s="1"/>
      <c r="AK46" s="7"/>
      <c r="AL46" s="7"/>
      <c r="AM46" s="7"/>
      <c r="AN46" s="7"/>
      <c r="AO46" s="7"/>
      <c r="AP46" s="7"/>
    </row>
    <row r="47" spans="1:42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8"/>
      <c r="N47" s="58"/>
      <c r="O47" s="23"/>
      <c r="P47" s="23"/>
      <c r="Q47" s="23"/>
      <c r="R47" s="23"/>
      <c r="S47" s="23"/>
      <c r="T47" s="23"/>
      <c r="U47" s="1"/>
      <c r="V47" s="1"/>
      <c r="W47" s="1"/>
      <c r="X47" s="23"/>
      <c r="Y47" s="23"/>
      <c r="Z47" s="23"/>
      <c r="AA47" s="23"/>
      <c r="AB47" s="1"/>
      <c r="AC47" s="1"/>
      <c r="AD47" s="1"/>
      <c r="AE47" s="1"/>
      <c r="AF47" s="1"/>
      <c r="AG47" s="1"/>
      <c r="AH47" s="1"/>
      <c r="AI47" s="1"/>
      <c r="AJ47" s="1"/>
      <c r="AK47" s="7"/>
      <c r="AL47" s="7"/>
      <c r="AM47" s="7"/>
      <c r="AN47" s="7"/>
      <c r="AO47" s="7"/>
      <c r="AP47" s="7"/>
    </row>
    <row r="48" spans="1:42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8"/>
      <c r="N48" s="58"/>
      <c r="O48" s="23"/>
      <c r="P48" s="23"/>
      <c r="Q48" s="23"/>
      <c r="R48" s="23"/>
      <c r="S48" s="23"/>
      <c r="T48" s="23"/>
      <c r="U48" s="1"/>
      <c r="V48" s="1"/>
      <c r="W48" s="1"/>
      <c r="X48" s="23"/>
      <c r="Y48" s="23"/>
      <c r="Z48" s="23"/>
      <c r="AA48" s="23"/>
      <c r="AB48" s="1"/>
      <c r="AC48" s="1"/>
      <c r="AD48" s="1"/>
      <c r="AE48" s="1"/>
      <c r="AF48" s="1"/>
      <c r="AG48" s="1"/>
      <c r="AH48" s="1"/>
      <c r="AI48" s="1"/>
      <c r="AJ48" s="1"/>
      <c r="AK48" s="7"/>
      <c r="AL48" s="7"/>
      <c r="AM48" s="7"/>
      <c r="AN48" s="7"/>
      <c r="AO48" s="7"/>
      <c r="AP48" s="7"/>
    </row>
    <row r="49" spans="1:42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8"/>
      <c r="N49" s="58"/>
      <c r="O49" s="23"/>
      <c r="P49" s="23"/>
      <c r="Q49" s="23"/>
      <c r="R49" s="23"/>
      <c r="S49" s="23"/>
      <c r="T49" s="23"/>
      <c r="U49" s="1"/>
      <c r="V49" s="1"/>
      <c r="W49" s="1"/>
      <c r="X49" s="23"/>
      <c r="Y49" s="23"/>
      <c r="Z49" s="23"/>
      <c r="AA49" s="23"/>
      <c r="AB49" s="1"/>
      <c r="AC49" s="1"/>
      <c r="AD49" s="1"/>
      <c r="AE49" s="1"/>
      <c r="AF49" s="1"/>
      <c r="AG49" s="1"/>
      <c r="AH49" s="1"/>
      <c r="AI49" s="1"/>
      <c r="AJ49" s="1"/>
      <c r="AK49" s="7"/>
      <c r="AL49" s="7"/>
      <c r="AM49" s="7"/>
      <c r="AN49" s="7"/>
      <c r="AO49" s="7"/>
      <c r="AP49" s="7"/>
    </row>
    <row r="50" spans="1:42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8"/>
      <c r="N50" s="58"/>
      <c r="O50" s="23"/>
      <c r="P50" s="23"/>
      <c r="Q50" s="23"/>
      <c r="R50" s="23"/>
      <c r="S50" s="23"/>
      <c r="T50" s="23"/>
      <c r="U50" s="1"/>
      <c r="V50" s="1"/>
      <c r="W50" s="1"/>
      <c r="X50" s="23"/>
      <c r="Y50" s="23"/>
      <c r="Z50" s="23"/>
      <c r="AA50" s="23"/>
      <c r="AB50" s="1"/>
      <c r="AC50" s="1"/>
      <c r="AD50" s="1"/>
      <c r="AE50" s="1"/>
      <c r="AF50" s="1"/>
      <c r="AG50" s="1"/>
      <c r="AH50" s="1"/>
      <c r="AI50" s="1"/>
      <c r="AJ50" s="1"/>
      <c r="AK50" s="7"/>
      <c r="AL50" s="7"/>
      <c r="AM50" s="7"/>
      <c r="AN50" s="7"/>
      <c r="AO50" s="7"/>
      <c r="AP50" s="7"/>
    </row>
    <row r="51" spans="1:42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8"/>
      <c r="N51" s="58"/>
      <c r="O51" s="23"/>
      <c r="P51" s="23"/>
      <c r="Q51" s="23"/>
      <c r="R51" s="23"/>
      <c r="S51" s="23"/>
      <c r="T51" s="23"/>
      <c r="U51" s="1"/>
      <c r="V51" s="1"/>
      <c r="W51" s="1"/>
      <c r="X51" s="23"/>
      <c r="Y51" s="23"/>
      <c r="Z51" s="23"/>
      <c r="AA51" s="23"/>
      <c r="AB51" s="1"/>
      <c r="AC51" s="1"/>
      <c r="AD51" s="1"/>
      <c r="AE51" s="1"/>
      <c r="AF51" s="1"/>
      <c r="AG51" s="1"/>
      <c r="AH51" s="1"/>
      <c r="AI51" s="1"/>
      <c r="AJ51" s="1"/>
      <c r="AK51" s="7"/>
      <c r="AL51" s="7"/>
      <c r="AM51" s="7"/>
      <c r="AN51" s="7"/>
      <c r="AO51" s="7"/>
      <c r="AP51" s="7"/>
    </row>
    <row r="52" spans="1:42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8"/>
      <c r="N52" s="58"/>
      <c r="O52" s="23"/>
      <c r="P52" s="23"/>
      <c r="Q52" s="23"/>
      <c r="R52" s="23"/>
      <c r="S52" s="23"/>
      <c r="T52" s="23"/>
      <c r="U52" s="1"/>
      <c r="V52" s="1"/>
      <c r="W52" s="1"/>
      <c r="X52" s="23"/>
      <c r="Y52" s="23"/>
      <c r="Z52" s="23"/>
      <c r="AA52" s="23"/>
      <c r="AB52" s="1"/>
      <c r="AC52" s="1"/>
      <c r="AD52" s="1"/>
      <c r="AE52" s="1"/>
      <c r="AF52" s="1"/>
      <c r="AG52" s="1"/>
      <c r="AH52" s="1"/>
      <c r="AI52" s="1"/>
      <c r="AJ52" s="1"/>
      <c r="AK52" s="7"/>
      <c r="AL52" s="7"/>
      <c r="AM52" s="7"/>
      <c r="AN52" s="7"/>
      <c r="AO52" s="7"/>
      <c r="AP52" s="7"/>
    </row>
    <row r="53" spans="1:42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8"/>
      <c r="N53" s="58"/>
      <c r="O53" s="23"/>
      <c r="P53" s="23"/>
      <c r="Q53" s="23"/>
      <c r="R53" s="23"/>
      <c r="S53" s="23"/>
      <c r="T53" s="23"/>
      <c r="U53" s="1"/>
      <c r="V53" s="1"/>
      <c r="W53" s="1"/>
      <c r="X53" s="23"/>
      <c r="Y53" s="23"/>
      <c r="Z53" s="23"/>
      <c r="AA53" s="23"/>
      <c r="AB53" s="1"/>
      <c r="AC53" s="1"/>
      <c r="AD53" s="1"/>
      <c r="AE53" s="1"/>
      <c r="AF53" s="1"/>
      <c r="AG53" s="1"/>
      <c r="AH53" s="1"/>
      <c r="AI53" s="1"/>
      <c r="AJ53" s="1"/>
      <c r="AK53" s="7"/>
      <c r="AL53" s="7"/>
      <c r="AM53" s="7"/>
      <c r="AN53" s="7"/>
      <c r="AO53" s="7"/>
      <c r="AP53" s="7"/>
    </row>
    <row r="54" spans="1:42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8"/>
      <c r="N54" s="58"/>
      <c r="O54" s="23"/>
      <c r="P54" s="23"/>
      <c r="Q54" s="23"/>
      <c r="R54" s="23"/>
      <c r="S54" s="23"/>
      <c r="T54" s="23"/>
      <c r="U54" s="1"/>
      <c r="V54" s="1"/>
      <c r="W54" s="1"/>
      <c r="X54" s="23"/>
      <c r="Y54" s="23"/>
      <c r="Z54" s="23"/>
      <c r="AA54" s="23"/>
      <c r="AB54" s="1"/>
      <c r="AC54" s="1"/>
      <c r="AD54" s="1"/>
      <c r="AE54" s="1"/>
      <c r="AF54" s="1"/>
      <c r="AG54" s="1"/>
      <c r="AH54" s="1"/>
      <c r="AI54" s="1"/>
      <c r="AJ54" s="1"/>
      <c r="AK54" s="7"/>
      <c r="AL54" s="7"/>
      <c r="AM54" s="7"/>
      <c r="AN54" s="7"/>
      <c r="AO54" s="7"/>
      <c r="AP54" s="7"/>
    </row>
  </sheetData>
  <sortState xmlns:xlrd2="http://schemas.microsoft.com/office/spreadsheetml/2017/richdata2" ref="B14:AI15">
    <sortCondition ref="B14:B15"/>
  </sortState>
  <phoneticPr fontId="0" type="noConversion"/>
  <hyperlinks>
    <hyperlink ref="D15" r:id="rId1" display="https://www.pesistulokset.fi/seura/2024/276/joukkue/12504" xr:uid="{71BF367A-9194-430A-876B-30862D8554F2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5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90" customWidth="1"/>
    <col min="3" max="3" width="21.5703125" style="91" customWidth="1"/>
    <col min="4" max="4" width="10.5703125" style="92" customWidth="1"/>
    <col min="5" max="5" width="11.140625" style="92" customWidth="1"/>
    <col min="6" max="6" width="0.7109375" style="37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92" customWidth="1"/>
    <col min="24" max="24" width="9.7109375" style="91" customWidth="1"/>
  </cols>
  <sheetData>
    <row r="1" spans="1:30" ht="18.75" x14ac:dyDescent="0.3">
      <c r="A1" s="7"/>
      <c r="B1" s="67" t="s">
        <v>51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7"/>
      <c r="B2" s="39" t="s">
        <v>45</v>
      </c>
      <c r="C2" s="72" t="s">
        <v>44</v>
      </c>
      <c r="D2" s="73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3"/>
      <c r="X2" s="41"/>
      <c r="Y2" s="71"/>
      <c r="Z2" s="71"/>
      <c r="AA2" s="71"/>
      <c r="AB2" s="71"/>
      <c r="AC2" s="71"/>
      <c r="AD2" s="71"/>
    </row>
    <row r="3" spans="1:30" x14ac:dyDescent="0.25">
      <c r="A3" s="7"/>
      <c r="B3" s="74" t="s">
        <v>84</v>
      </c>
      <c r="C3" s="21" t="s">
        <v>53</v>
      </c>
      <c r="D3" s="75" t="s">
        <v>54</v>
      </c>
      <c r="E3" s="76" t="s">
        <v>1</v>
      </c>
      <c r="F3" s="23"/>
      <c r="G3" s="77" t="s">
        <v>55</v>
      </c>
      <c r="H3" s="78" t="s">
        <v>56</v>
      </c>
      <c r="I3" s="78" t="s">
        <v>30</v>
      </c>
      <c r="J3" s="16" t="s">
        <v>57</v>
      </c>
      <c r="K3" s="79" t="s">
        <v>58</v>
      </c>
      <c r="L3" s="79" t="s">
        <v>59</v>
      </c>
      <c r="M3" s="77" t="s">
        <v>60</v>
      </c>
      <c r="N3" s="77" t="s">
        <v>29</v>
      </c>
      <c r="O3" s="78" t="s">
        <v>61</v>
      </c>
      <c r="P3" s="77" t="s">
        <v>56</v>
      </c>
      <c r="Q3" s="77" t="s">
        <v>3</v>
      </c>
      <c r="R3" s="77">
        <v>1</v>
      </c>
      <c r="S3" s="77">
        <v>2</v>
      </c>
      <c r="T3" s="77">
        <v>3</v>
      </c>
      <c r="U3" s="77" t="s">
        <v>62</v>
      </c>
      <c r="V3" s="16" t="s">
        <v>21</v>
      </c>
      <c r="W3" s="15" t="s">
        <v>63</v>
      </c>
      <c r="X3" s="15" t="s">
        <v>64</v>
      </c>
      <c r="Y3" s="71"/>
      <c r="Z3" s="71"/>
      <c r="AA3" s="71"/>
      <c r="AB3" s="71"/>
      <c r="AC3" s="71"/>
      <c r="AD3" s="71"/>
    </row>
    <row r="4" spans="1:30" x14ac:dyDescent="0.25">
      <c r="A4" s="7"/>
      <c r="B4" s="101" t="s">
        <v>85</v>
      </c>
      <c r="C4" s="100" t="s">
        <v>86</v>
      </c>
      <c r="D4" s="101" t="s">
        <v>65</v>
      </c>
      <c r="E4" s="102" t="s">
        <v>42</v>
      </c>
      <c r="F4" s="134"/>
      <c r="G4" s="104"/>
      <c r="H4" s="103"/>
      <c r="I4" s="103">
        <v>1</v>
      </c>
      <c r="J4" s="105" t="s">
        <v>90</v>
      </c>
      <c r="K4" s="105">
        <v>7</v>
      </c>
      <c r="L4" s="105"/>
      <c r="M4" s="105">
        <v>1</v>
      </c>
      <c r="N4" s="104"/>
      <c r="O4" s="104"/>
      <c r="P4" s="104"/>
      <c r="Q4" s="135" t="s">
        <v>75</v>
      </c>
      <c r="R4" s="135" t="s">
        <v>76</v>
      </c>
      <c r="S4" s="135" t="s">
        <v>77</v>
      </c>
      <c r="T4" s="135" t="s">
        <v>78</v>
      </c>
      <c r="U4" s="135"/>
      <c r="V4" s="109">
        <v>0.16700000000000001</v>
      </c>
      <c r="W4" s="100" t="s">
        <v>87</v>
      </c>
      <c r="X4" s="135" t="s">
        <v>88</v>
      </c>
      <c r="Y4" s="71"/>
      <c r="Z4" s="71"/>
      <c r="AA4" s="71"/>
      <c r="AB4" s="71"/>
      <c r="AC4" s="71"/>
      <c r="AD4" s="71"/>
    </row>
    <row r="5" spans="1:30" x14ac:dyDescent="0.25">
      <c r="A5" s="22"/>
      <c r="B5" s="136" t="s">
        <v>89</v>
      </c>
      <c r="C5" s="137" t="s">
        <v>91</v>
      </c>
      <c r="D5" s="73"/>
      <c r="E5" s="138"/>
      <c r="F5" s="139"/>
      <c r="G5" s="11"/>
      <c r="H5" s="11"/>
      <c r="I5" s="11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73"/>
      <c r="X5" s="42"/>
      <c r="Y5" s="71"/>
      <c r="Z5" s="71"/>
      <c r="AA5" s="71"/>
      <c r="AB5" s="71"/>
      <c r="AC5" s="71"/>
      <c r="AD5" s="71"/>
    </row>
    <row r="6" spans="1:30" x14ac:dyDescent="0.25">
      <c r="A6" s="22"/>
      <c r="B6" s="140"/>
      <c r="C6" s="141"/>
      <c r="D6" s="141"/>
      <c r="E6" s="142"/>
      <c r="F6" s="142"/>
      <c r="G6" s="143"/>
      <c r="H6" s="144"/>
      <c r="I6" s="142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5"/>
      <c r="Y6" s="71"/>
      <c r="Z6" s="71"/>
      <c r="AA6" s="71"/>
      <c r="AB6" s="71"/>
      <c r="AC6" s="71"/>
      <c r="AD6" s="71"/>
    </row>
    <row r="7" spans="1:30" x14ac:dyDescent="0.25">
      <c r="A7" s="7"/>
      <c r="B7" s="74" t="s">
        <v>52</v>
      </c>
      <c r="C7" s="74" t="s">
        <v>53</v>
      </c>
      <c r="D7" s="75" t="s">
        <v>54</v>
      </c>
      <c r="E7" s="76" t="s">
        <v>1</v>
      </c>
      <c r="F7" s="23"/>
      <c r="G7" s="77" t="s">
        <v>55</v>
      </c>
      <c r="H7" s="78" t="s">
        <v>56</v>
      </c>
      <c r="I7" s="78" t="s">
        <v>30</v>
      </c>
      <c r="J7" s="79" t="s">
        <v>57</v>
      </c>
      <c r="K7" s="79" t="s">
        <v>58</v>
      </c>
      <c r="L7" s="79" t="s">
        <v>59</v>
      </c>
      <c r="M7" s="77" t="s">
        <v>60</v>
      </c>
      <c r="N7" s="77" t="s">
        <v>29</v>
      </c>
      <c r="O7" s="78" t="s">
        <v>61</v>
      </c>
      <c r="P7" s="77" t="s">
        <v>56</v>
      </c>
      <c r="Q7" s="77" t="s">
        <v>3</v>
      </c>
      <c r="R7" s="77">
        <v>1</v>
      </c>
      <c r="S7" s="77">
        <v>2</v>
      </c>
      <c r="T7" s="77">
        <v>3</v>
      </c>
      <c r="U7" s="77" t="s">
        <v>62</v>
      </c>
      <c r="V7" s="79" t="s">
        <v>21</v>
      </c>
      <c r="W7" s="75" t="s">
        <v>63</v>
      </c>
      <c r="X7" s="75" t="s">
        <v>64</v>
      </c>
      <c r="Y7" s="71"/>
      <c r="Z7" s="71"/>
      <c r="AA7" s="71"/>
      <c r="AB7" s="71"/>
      <c r="AC7" s="71"/>
      <c r="AD7" s="71"/>
    </row>
    <row r="8" spans="1:30" x14ac:dyDescent="0.25">
      <c r="A8" s="7"/>
      <c r="B8" s="99" t="s">
        <v>70</v>
      </c>
      <c r="C8" s="100" t="s">
        <v>73</v>
      </c>
      <c r="D8" s="101" t="s">
        <v>65</v>
      </c>
      <c r="E8" s="102" t="s">
        <v>42</v>
      </c>
      <c r="F8" s="28"/>
      <c r="G8" s="80"/>
      <c r="H8" s="103"/>
      <c r="I8" s="104">
        <v>1</v>
      </c>
      <c r="J8" s="105" t="s">
        <v>74</v>
      </c>
      <c r="K8" s="105">
        <v>9</v>
      </c>
      <c r="L8" s="105"/>
      <c r="M8" s="105">
        <v>1</v>
      </c>
      <c r="N8" s="106"/>
      <c r="O8" s="107"/>
      <c r="P8" s="106"/>
      <c r="Q8" s="108" t="s">
        <v>75</v>
      </c>
      <c r="R8" s="108" t="s">
        <v>76</v>
      </c>
      <c r="S8" s="108" t="s">
        <v>77</v>
      </c>
      <c r="T8" s="108"/>
      <c r="U8" s="108" t="s">
        <v>78</v>
      </c>
      <c r="V8" s="109">
        <v>0.16700000000000001</v>
      </c>
      <c r="W8" s="99" t="s">
        <v>71</v>
      </c>
      <c r="X8" s="104">
        <v>1054</v>
      </c>
      <c r="Y8" s="71"/>
      <c r="Z8" s="71"/>
      <c r="AA8" s="71"/>
      <c r="AB8" s="71"/>
      <c r="AC8" s="71"/>
      <c r="AD8" s="71"/>
    </row>
    <row r="9" spans="1:30" x14ac:dyDescent="0.25">
      <c r="A9" s="22"/>
      <c r="B9" s="81"/>
      <c r="C9" s="82"/>
      <c r="D9" s="83"/>
      <c r="E9" s="84"/>
      <c r="F9" s="85"/>
      <c r="G9" s="82"/>
      <c r="H9" s="82"/>
      <c r="I9" s="82"/>
      <c r="J9" s="86"/>
      <c r="K9" s="86"/>
      <c r="L9" s="86"/>
      <c r="M9" s="82"/>
      <c r="N9" s="82"/>
      <c r="O9" s="82"/>
      <c r="P9" s="82"/>
      <c r="Q9" s="82"/>
      <c r="R9" s="82"/>
      <c r="S9" s="82"/>
      <c r="T9" s="82"/>
      <c r="U9" s="82"/>
      <c r="V9" s="82"/>
      <c r="W9" s="83"/>
      <c r="X9" s="87"/>
      <c r="Y9" s="71"/>
      <c r="Z9" s="71"/>
      <c r="AA9" s="71"/>
      <c r="AB9" s="71"/>
      <c r="AC9" s="71"/>
      <c r="AD9" s="71"/>
    </row>
    <row r="10" spans="1:30" x14ac:dyDescent="0.25">
      <c r="A10" s="22"/>
      <c r="B10" s="88"/>
      <c r="C10" s="1"/>
      <c r="D10" s="88"/>
      <c r="E10" s="89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8"/>
      <c r="X10" s="1"/>
      <c r="Y10" s="71"/>
      <c r="Z10" s="71"/>
      <c r="AA10" s="71"/>
      <c r="AB10" s="71"/>
      <c r="AC10" s="71"/>
      <c r="AD10" s="71"/>
    </row>
    <row r="11" spans="1:30" x14ac:dyDescent="0.25">
      <c r="A11" s="22"/>
      <c r="B11" s="88"/>
      <c r="C11" s="1"/>
      <c r="D11" s="88"/>
      <c r="E11" s="89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8"/>
      <c r="X11" s="1"/>
      <c r="Y11" s="71"/>
      <c r="Z11" s="71"/>
      <c r="AA11" s="71"/>
      <c r="AB11" s="71"/>
      <c r="AC11" s="71"/>
      <c r="AD11" s="71"/>
    </row>
    <row r="12" spans="1:30" x14ac:dyDescent="0.25">
      <c r="A12" s="22"/>
      <c r="B12" s="88"/>
      <c r="C12" s="1"/>
      <c r="D12" s="88"/>
      <c r="E12" s="89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8"/>
      <c r="X12" s="1"/>
      <c r="Y12" s="71"/>
      <c r="Z12" s="71"/>
      <c r="AA12" s="71"/>
      <c r="AB12" s="71"/>
      <c r="AC12" s="71"/>
      <c r="AD12" s="71"/>
    </row>
    <row r="13" spans="1:30" x14ac:dyDescent="0.25">
      <c r="A13" s="22"/>
      <c r="B13" s="88"/>
      <c r="C13" s="1"/>
      <c r="D13" s="88"/>
      <c r="E13" s="89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8"/>
      <c r="X13" s="1"/>
      <c r="Y13" s="71"/>
      <c r="Z13" s="71"/>
      <c r="AA13" s="71"/>
      <c r="AB13" s="71"/>
      <c r="AC13" s="71"/>
      <c r="AD13" s="71"/>
    </row>
    <row r="14" spans="1:30" x14ac:dyDescent="0.25">
      <c r="A14" s="22"/>
      <c r="B14" s="88"/>
      <c r="C14" s="1"/>
      <c r="D14" s="88"/>
      <c r="E14" s="89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8"/>
      <c r="X14" s="1"/>
      <c r="Y14" s="71"/>
      <c r="Z14" s="71"/>
      <c r="AA14" s="71"/>
      <c r="AB14" s="71"/>
      <c r="AC14" s="71"/>
      <c r="AD14" s="71"/>
    </row>
    <row r="15" spans="1:30" x14ac:dyDescent="0.25">
      <c r="A15" s="22"/>
      <c r="B15" s="88"/>
      <c r="C15" s="1"/>
      <c r="D15" s="88"/>
      <c r="E15" s="89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8"/>
      <c r="X15" s="1"/>
      <c r="Y15" s="71"/>
      <c r="Z15" s="71"/>
      <c r="AA15" s="71"/>
      <c r="AB15" s="71"/>
      <c r="AC15" s="71"/>
      <c r="AD15" s="71"/>
    </row>
    <row r="16" spans="1:30" x14ac:dyDescent="0.25">
      <c r="A16" s="22"/>
      <c r="B16" s="88"/>
      <c r="C16" s="1"/>
      <c r="D16" s="88"/>
      <c r="E16" s="89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88"/>
      <c r="C17" s="1"/>
      <c r="D17" s="88"/>
      <c r="E17" s="89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88"/>
      <c r="C18" s="1"/>
      <c r="D18" s="88"/>
      <c r="E18" s="89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88"/>
      <c r="C19" s="1"/>
      <c r="D19" s="88"/>
      <c r="E19" s="89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88"/>
      <c r="C20" s="1"/>
      <c r="D20" s="88"/>
      <c r="E20" s="89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88"/>
      <c r="C21" s="1"/>
      <c r="D21" s="88"/>
      <c r="E21" s="89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88"/>
      <c r="C22" s="1"/>
      <c r="D22" s="88"/>
      <c r="E22" s="89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88"/>
      <c r="C23" s="1"/>
      <c r="D23" s="88"/>
      <c r="E23" s="89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88"/>
      <c r="C24" s="1"/>
      <c r="D24" s="88"/>
      <c r="E24" s="89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88"/>
      <c r="C25" s="1"/>
      <c r="D25" s="88"/>
      <c r="E25" s="89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88"/>
      <c r="C26" s="1"/>
      <c r="D26" s="88"/>
      <c r="E26" s="89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88"/>
      <c r="C27" s="1"/>
      <c r="D27" s="88"/>
      <c r="E27" s="89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88"/>
      <c r="C28" s="1"/>
      <c r="D28" s="88"/>
      <c r="E28" s="89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88"/>
      <c r="C29" s="1"/>
      <c r="D29" s="88"/>
      <c r="E29" s="89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88"/>
      <c r="C30" s="1"/>
      <c r="D30" s="88"/>
      <c r="E30" s="89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88"/>
      <c r="C31" s="1"/>
      <c r="D31" s="88"/>
      <c r="E31" s="89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88"/>
      <c r="C32" s="1"/>
      <c r="D32" s="88"/>
      <c r="E32" s="89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88"/>
      <c r="C33" s="1"/>
      <c r="D33" s="88"/>
      <c r="E33" s="89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88"/>
      <c r="C34" s="1"/>
      <c r="D34" s="88"/>
      <c r="E34" s="89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88"/>
      <c r="C35" s="1"/>
      <c r="D35" s="88"/>
      <c r="E35" s="89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8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88"/>
      <c r="C36" s="1"/>
      <c r="D36" s="88"/>
      <c r="E36" s="89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8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88"/>
      <c r="C37" s="1"/>
      <c r="D37" s="88"/>
      <c r="E37" s="89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8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88"/>
      <c r="C38" s="1"/>
      <c r="D38" s="88"/>
      <c r="E38" s="89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8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88"/>
      <c r="C39" s="1"/>
      <c r="D39" s="88"/>
      <c r="E39" s="89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8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88"/>
      <c r="C40" s="1"/>
      <c r="D40" s="88"/>
      <c r="E40" s="89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8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88"/>
      <c r="C41" s="1"/>
      <c r="D41" s="88"/>
      <c r="E41" s="89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8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88"/>
      <c r="C42" s="1"/>
      <c r="D42" s="88"/>
      <c r="E42" s="89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8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88"/>
      <c r="C43" s="1"/>
      <c r="D43" s="88"/>
      <c r="E43" s="89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8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88"/>
      <c r="C44" s="1"/>
      <c r="D44" s="88"/>
      <c r="E44" s="89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8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88"/>
      <c r="C45" s="1"/>
      <c r="D45" s="88"/>
      <c r="E45" s="89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8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88"/>
      <c r="C46" s="1"/>
      <c r="D46" s="88"/>
      <c r="E46" s="89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8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88"/>
      <c r="C47" s="1"/>
      <c r="D47" s="88"/>
      <c r="E47" s="89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8"/>
      <c r="X47" s="1"/>
      <c r="Y47" s="71"/>
      <c r="Z47" s="71"/>
      <c r="AA47" s="71"/>
      <c r="AB47" s="71"/>
      <c r="AC47" s="71"/>
      <c r="AD47" s="71"/>
    </row>
    <row r="48" spans="1:30" x14ac:dyDescent="0.25">
      <c r="A48" s="22"/>
      <c r="B48" s="88"/>
      <c r="C48" s="1"/>
      <c r="D48" s="88"/>
      <c r="E48" s="89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8"/>
      <c r="X48" s="1"/>
      <c r="Y48" s="71"/>
      <c r="Z48" s="71"/>
      <c r="AA48" s="71"/>
      <c r="AB48" s="71"/>
      <c r="AC48" s="71"/>
      <c r="AD48" s="71"/>
    </row>
    <row r="49" spans="1:30" x14ac:dyDescent="0.25">
      <c r="A49" s="22"/>
      <c r="B49" s="88"/>
      <c r="C49" s="1"/>
      <c r="D49" s="88"/>
      <c r="E49" s="89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88"/>
      <c r="X49" s="1"/>
      <c r="Y49" s="71"/>
      <c r="Z49" s="71"/>
      <c r="AA49" s="71"/>
      <c r="AB49" s="71"/>
      <c r="AC49" s="71"/>
      <c r="AD49" s="71"/>
    </row>
    <row r="50" spans="1:30" x14ac:dyDescent="0.25">
      <c r="A50" s="22"/>
      <c r="B50" s="88"/>
      <c r="C50" s="1"/>
      <c r="D50" s="88"/>
      <c r="E50" s="89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88"/>
      <c r="X50" s="1"/>
      <c r="Y50" s="71"/>
      <c r="Z50" s="71"/>
      <c r="AA50" s="71"/>
      <c r="AB50" s="71"/>
      <c r="AC50" s="71"/>
      <c r="AD50" s="71"/>
    </row>
    <row r="51" spans="1:30" x14ac:dyDescent="0.25">
      <c r="A51" s="22"/>
      <c r="B51" s="88"/>
      <c r="C51" s="1"/>
      <c r="D51" s="88"/>
      <c r="E51" s="89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88"/>
      <c r="X51" s="1"/>
      <c r="Y51" s="71"/>
      <c r="Z51" s="71"/>
      <c r="AA51" s="71"/>
      <c r="AB51" s="71"/>
      <c r="AC51" s="71"/>
      <c r="AD51" s="71"/>
    </row>
    <row r="52" spans="1:30" x14ac:dyDescent="0.25">
      <c r="A52" s="22"/>
      <c r="B52" s="88"/>
      <c r="C52" s="1"/>
      <c r="D52" s="88"/>
      <c r="E52" s="89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88"/>
      <c r="X52" s="1"/>
      <c r="Y52" s="71"/>
      <c r="Z52" s="71"/>
      <c r="AA52" s="71"/>
      <c r="AB52" s="71"/>
      <c r="AC52" s="71"/>
      <c r="AD52" s="71"/>
    </row>
    <row r="53" spans="1:30" x14ac:dyDescent="0.25">
      <c r="A53" s="22"/>
      <c r="B53" s="88"/>
      <c r="C53" s="1"/>
      <c r="D53" s="88"/>
      <c r="E53" s="89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"/>
      <c r="S53" s="1"/>
      <c r="T53" s="1"/>
      <c r="U53" s="1"/>
      <c r="V53" s="1"/>
      <c r="W53" s="88"/>
      <c r="X53" s="1"/>
      <c r="Y53" s="71"/>
      <c r="Z53" s="71"/>
      <c r="AA53" s="71"/>
      <c r="AB53" s="71"/>
      <c r="AC53" s="71"/>
      <c r="AD53" s="71"/>
    </row>
    <row r="54" spans="1:30" x14ac:dyDescent="0.25">
      <c r="A54" s="22"/>
      <c r="B54" s="88"/>
      <c r="C54" s="1"/>
      <c r="D54" s="88"/>
      <c r="E54" s="89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"/>
      <c r="S54" s="1"/>
      <c r="T54" s="1"/>
      <c r="U54" s="1"/>
      <c r="V54" s="1"/>
      <c r="W54" s="88"/>
      <c r="X54" s="1"/>
      <c r="Y54" s="71"/>
      <c r="Z54" s="71"/>
      <c r="AA54" s="71"/>
      <c r="AB54" s="71"/>
      <c r="AC54" s="71"/>
      <c r="AD54" s="71"/>
    </row>
    <row r="55" spans="1:30" x14ac:dyDescent="0.25">
      <c r="A55" s="22"/>
      <c r="B55" s="88"/>
      <c r="C55" s="1"/>
      <c r="D55" s="88"/>
      <c r="E55" s="89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"/>
      <c r="S55" s="1"/>
      <c r="T55" s="1"/>
      <c r="U55" s="1"/>
      <c r="V55" s="1"/>
      <c r="W55" s="88"/>
      <c r="X55" s="1"/>
      <c r="Y55" s="71"/>
      <c r="Z55" s="71"/>
      <c r="AA55" s="71"/>
      <c r="AB55" s="71"/>
      <c r="AC55" s="71"/>
      <c r="AD55" s="71"/>
    </row>
    <row r="56" spans="1:30" x14ac:dyDescent="0.25">
      <c r="A56" s="22"/>
      <c r="B56" s="88"/>
      <c r="C56" s="1"/>
      <c r="D56" s="88"/>
      <c r="E56" s="89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"/>
      <c r="S56" s="1"/>
      <c r="T56" s="1"/>
      <c r="U56" s="1"/>
      <c r="V56" s="1"/>
      <c r="W56" s="88"/>
      <c r="X56" s="1"/>
      <c r="Y56" s="71"/>
      <c r="Z56" s="71"/>
      <c r="AA56" s="71"/>
      <c r="AB56" s="71"/>
      <c r="AC56" s="71"/>
      <c r="AD56" s="71"/>
    </row>
    <row r="57" spans="1:30" x14ac:dyDescent="0.25">
      <c r="A57" s="22"/>
      <c r="B57" s="88"/>
      <c r="C57" s="1"/>
      <c r="D57" s="88"/>
      <c r="E57" s="89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"/>
      <c r="S57" s="1"/>
      <c r="T57" s="1"/>
      <c r="U57" s="1"/>
      <c r="V57" s="1"/>
      <c r="W57" s="88"/>
      <c r="X57" s="1"/>
      <c r="Y57" s="71"/>
      <c r="Z57" s="71"/>
      <c r="AA57" s="71"/>
      <c r="AB57" s="71"/>
      <c r="AC57" s="71"/>
      <c r="AD57" s="71"/>
    </row>
    <row r="58" spans="1:30" x14ac:dyDescent="0.25">
      <c r="A58" s="22"/>
      <c r="B58" s="88"/>
      <c r="C58" s="1"/>
      <c r="D58" s="88"/>
      <c r="E58" s="89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"/>
      <c r="S58" s="1"/>
      <c r="T58" s="1"/>
      <c r="U58" s="1"/>
      <c r="V58" s="1"/>
      <c r="W58" s="88"/>
      <c r="X58" s="1"/>
      <c r="Y58" s="71"/>
      <c r="Z58" s="71"/>
      <c r="AA58" s="71"/>
      <c r="AB58" s="71"/>
      <c r="AC58" s="71"/>
      <c r="AD58" s="71"/>
    </row>
    <row r="59" spans="1:30" x14ac:dyDescent="0.25">
      <c r="A59" s="22"/>
      <c r="B59" s="88"/>
      <c r="C59" s="1"/>
      <c r="D59" s="88"/>
      <c r="E59" s="89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"/>
      <c r="S59" s="1"/>
      <c r="T59" s="1"/>
      <c r="U59" s="1"/>
      <c r="V59" s="1"/>
      <c r="W59" s="88"/>
      <c r="X59" s="1"/>
      <c r="Y59" s="71"/>
      <c r="Z59" s="71"/>
      <c r="AA59" s="71"/>
      <c r="AB59" s="71"/>
      <c r="AC59" s="71"/>
      <c r="AD59" s="71"/>
    </row>
    <row r="60" spans="1:30" x14ac:dyDescent="0.25">
      <c r="A60" s="22"/>
      <c r="B60" s="88"/>
      <c r="C60" s="1"/>
      <c r="D60" s="88"/>
      <c r="E60" s="89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"/>
      <c r="S60" s="1"/>
      <c r="T60" s="1"/>
      <c r="U60" s="1"/>
      <c r="V60" s="1"/>
      <c r="W60" s="88"/>
      <c r="X60" s="1"/>
      <c r="Y60" s="71"/>
      <c r="Z60" s="71"/>
      <c r="AA60" s="71"/>
      <c r="AB60" s="71"/>
      <c r="AC60" s="71"/>
      <c r="AD60" s="71"/>
    </row>
    <row r="61" spans="1:30" x14ac:dyDescent="0.25">
      <c r="A61" s="22"/>
      <c r="B61" s="88"/>
      <c r="C61" s="1"/>
      <c r="D61" s="88"/>
      <c r="E61" s="89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"/>
      <c r="S61" s="1"/>
      <c r="T61" s="1"/>
      <c r="U61" s="1"/>
      <c r="V61" s="1"/>
      <c r="W61" s="88"/>
      <c r="X61" s="1"/>
      <c r="Y61" s="71"/>
      <c r="Z61" s="71"/>
      <c r="AA61" s="71"/>
      <c r="AB61" s="71"/>
      <c r="AC61" s="71"/>
      <c r="AD61" s="71"/>
    </row>
    <row r="62" spans="1:30" x14ac:dyDescent="0.25">
      <c r="A62" s="22"/>
      <c r="B62" s="88"/>
      <c r="C62" s="1"/>
      <c r="D62" s="88"/>
      <c r="E62" s="89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"/>
      <c r="S62" s="1"/>
      <c r="T62" s="1"/>
      <c r="U62" s="1"/>
      <c r="V62" s="1"/>
      <c r="W62" s="88"/>
      <c r="X62" s="1"/>
      <c r="Y62" s="71"/>
      <c r="Z62" s="71"/>
      <c r="AA62" s="71"/>
      <c r="AB62" s="71"/>
      <c r="AC62" s="71"/>
      <c r="AD62" s="71"/>
    </row>
    <row r="63" spans="1:30" x14ac:dyDescent="0.25">
      <c r="A63" s="22"/>
      <c r="B63" s="88"/>
      <c r="C63" s="1"/>
      <c r="D63" s="88"/>
      <c r="E63" s="89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"/>
      <c r="S63" s="1"/>
      <c r="T63" s="1"/>
      <c r="U63" s="1"/>
      <c r="V63" s="1"/>
      <c r="W63" s="88"/>
      <c r="X63" s="1"/>
      <c r="Y63" s="71"/>
      <c r="Z63" s="71"/>
      <c r="AA63" s="71"/>
      <c r="AB63" s="71"/>
      <c r="AC63" s="71"/>
      <c r="AD63" s="71"/>
    </row>
    <row r="64" spans="1:30" x14ac:dyDescent="0.25">
      <c r="A64" s="22"/>
      <c r="B64" s="88"/>
      <c r="C64" s="1"/>
      <c r="D64" s="88"/>
      <c r="E64" s="89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"/>
      <c r="S64" s="1"/>
      <c r="T64" s="1"/>
      <c r="U64" s="1"/>
      <c r="V64" s="1"/>
      <c r="W64" s="88"/>
      <c r="X64" s="1"/>
      <c r="Y64" s="71"/>
      <c r="Z64" s="71"/>
      <c r="AA64" s="71"/>
      <c r="AB64" s="71"/>
      <c r="AC64" s="71"/>
      <c r="AD64" s="71"/>
    </row>
    <row r="65" spans="1:30" x14ac:dyDescent="0.25">
      <c r="A65" s="22"/>
      <c r="B65" s="88"/>
      <c r="C65" s="1"/>
      <c r="D65" s="88"/>
      <c r="E65" s="89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"/>
      <c r="S65" s="1"/>
      <c r="T65" s="1"/>
      <c r="U65" s="1"/>
      <c r="V65" s="1"/>
      <c r="W65" s="88"/>
      <c r="X65" s="1"/>
      <c r="Y65" s="71"/>
      <c r="Z65" s="71"/>
      <c r="AA65" s="71"/>
      <c r="AB65" s="71"/>
      <c r="AC65" s="71"/>
      <c r="AD65" s="71"/>
    </row>
    <row r="66" spans="1:30" x14ac:dyDescent="0.25">
      <c r="A66" s="22"/>
      <c r="B66" s="88"/>
      <c r="C66" s="1"/>
      <c r="D66" s="88"/>
      <c r="E66" s="89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"/>
      <c r="S66" s="1"/>
      <c r="T66" s="1"/>
      <c r="U66" s="1"/>
      <c r="V66" s="1"/>
      <c r="W66" s="88"/>
      <c r="X66" s="1"/>
      <c r="Y66" s="71"/>
      <c r="Z66" s="71"/>
      <c r="AA66" s="71"/>
      <c r="AB66" s="71"/>
      <c r="AC66" s="71"/>
      <c r="AD66" s="71"/>
    </row>
    <row r="67" spans="1:30" x14ac:dyDescent="0.25">
      <c r="A67" s="22"/>
      <c r="B67" s="88"/>
      <c r="C67" s="1"/>
      <c r="D67" s="88"/>
      <c r="E67" s="89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"/>
      <c r="S67" s="1"/>
      <c r="T67" s="1"/>
      <c r="U67" s="1"/>
      <c r="V67" s="1"/>
      <c r="W67" s="88"/>
      <c r="X67" s="1"/>
      <c r="Y67" s="71"/>
      <c r="Z67" s="71"/>
      <c r="AA67" s="71"/>
      <c r="AB67" s="71"/>
      <c r="AC67" s="71"/>
      <c r="AD67" s="71"/>
    </row>
    <row r="68" spans="1:30" x14ac:dyDescent="0.25">
      <c r="A68" s="22"/>
      <c r="B68" s="88"/>
      <c r="C68" s="1"/>
      <c r="D68" s="88"/>
      <c r="E68" s="89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"/>
      <c r="S68" s="1"/>
      <c r="T68" s="1"/>
      <c r="U68" s="1"/>
      <c r="V68" s="1"/>
      <c r="W68" s="88"/>
      <c r="X68" s="1"/>
      <c r="Y68" s="71"/>
      <c r="Z68" s="71"/>
      <c r="AA68" s="71"/>
      <c r="AB68" s="71"/>
      <c r="AC68" s="71"/>
      <c r="AD68" s="71"/>
    </row>
    <row r="69" spans="1:30" x14ac:dyDescent="0.25">
      <c r="A69" s="22"/>
      <c r="B69" s="88"/>
      <c r="C69" s="1"/>
      <c r="D69" s="88"/>
      <c r="E69" s="89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"/>
      <c r="S69" s="1"/>
      <c r="T69" s="1"/>
      <c r="U69" s="1"/>
      <c r="V69" s="1"/>
      <c r="W69" s="88"/>
      <c r="X69" s="1"/>
      <c r="Y69" s="71"/>
      <c r="Z69" s="71"/>
      <c r="AA69" s="71"/>
      <c r="AB69" s="71"/>
      <c r="AC69" s="71"/>
      <c r="AD69" s="71"/>
    </row>
    <row r="70" spans="1:30" x14ac:dyDescent="0.25">
      <c r="A70" s="22"/>
      <c r="B70" s="88"/>
      <c r="C70" s="1"/>
      <c r="D70" s="88"/>
      <c r="E70" s="89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"/>
      <c r="S70" s="1"/>
      <c r="T70" s="1"/>
      <c r="U70" s="1"/>
      <c r="V70" s="1"/>
      <c r="W70" s="88"/>
      <c r="X70" s="1"/>
      <c r="Y70" s="71"/>
      <c r="Z70" s="71"/>
      <c r="AA70" s="71"/>
      <c r="AB70" s="71"/>
      <c r="AC70" s="71"/>
      <c r="AD70" s="71"/>
    </row>
    <row r="71" spans="1:30" x14ac:dyDescent="0.25">
      <c r="A71" s="22"/>
      <c r="B71" s="88"/>
      <c r="C71" s="1"/>
      <c r="D71" s="88"/>
      <c r="E71" s="89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"/>
      <c r="S71" s="1"/>
      <c r="T71" s="1"/>
      <c r="U71" s="1"/>
      <c r="V71" s="1"/>
      <c r="W71" s="88"/>
      <c r="X71" s="1"/>
      <c r="Y71" s="71"/>
      <c r="Z71" s="71"/>
      <c r="AA71" s="71"/>
      <c r="AB71" s="71"/>
      <c r="AC71" s="71"/>
      <c r="AD71" s="71"/>
    </row>
    <row r="72" spans="1:30" x14ac:dyDescent="0.25">
      <c r="A72" s="22"/>
      <c r="B72" s="88"/>
      <c r="C72" s="1"/>
      <c r="D72" s="88"/>
      <c r="E72" s="89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"/>
      <c r="S72" s="1"/>
      <c r="T72" s="1"/>
      <c r="U72" s="1"/>
      <c r="V72" s="1"/>
      <c r="W72" s="88"/>
      <c r="X72" s="1"/>
      <c r="Y72" s="71"/>
      <c r="Z72" s="71"/>
      <c r="AA72" s="71"/>
      <c r="AB72" s="71"/>
      <c r="AC72" s="71"/>
      <c r="AD72" s="71"/>
    </row>
    <row r="73" spans="1:30" x14ac:dyDescent="0.25">
      <c r="A73" s="22"/>
      <c r="B73" s="88"/>
      <c r="C73" s="1"/>
      <c r="D73" s="88"/>
      <c r="E73" s="89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"/>
      <c r="S73" s="1"/>
      <c r="T73" s="1"/>
      <c r="U73" s="1"/>
      <c r="V73" s="1"/>
      <c r="W73" s="88"/>
      <c r="X73" s="1"/>
      <c r="Y73" s="71"/>
      <c r="Z73" s="71"/>
      <c r="AA73" s="71"/>
      <c r="AB73" s="71"/>
      <c r="AC73" s="71"/>
      <c r="AD73" s="71"/>
    </row>
    <row r="74" spans="1:30" x14ac:dyDescent="0.25">
      <c r="A74" s="22"/>
      <c r="B74" s="88"/>
      <c r="C74" s="1"/>
      <c r="D74" s="88"/>
      <c r="E74" s="89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"/>
      <c r="S74" s="1"/>
      <c r="T74" s="1"/>
      <c r="U74" s="1"/>
      <c r="V74" s="1"/>
      <c r="W74" s="88"/>
      <c r="X74" s="1"/>
      <c r="Y74" s="71"/>
      <c r="Z74" s="71"/>
      <c r="AA74" s="71"/>
      <c r="AB74" s="71"/>
      <c r="AC74" s="71"/>
      <c r="AD74" s="71"/>
    </row>
    <row r="75" spans="1:30" x14ac:dyDescent="0.25">
      <c r="A75" s="22"/>
      <c r="B75" s="88"/>
      <c r="C75" s="1"/>
      <c r="D75" s="88"/>
      <c r="E75" s="89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"/>
      <c r="S75" s="1"/>
      <c r="T75" s="1"/>
      <c r="U75" s="1"/>
      <c r="V75" s="1"/>
      <c r="W75" s="88"/>
      <c r="X75" s="1"/>
      <c r="Y75" s="71"/>
      <c r="Z75" s="71"/>
      <c r="AA75" s="71"/>
      <c r="AB75" s="71"/>
      <c r="AC75" s="71"/>
      <c r="AD75" s="71"/>
    </row>
    <row r="76" spans="1:30" x14ac:dyDescent="0.25">
      <c r="A76" s="22"/>
      <c r="B76" s="88"/>
      <c r="C76" s="1"/>
      <c r="D76" s="88"/>
      <c r="E76" s="89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"/>
      <c r="S76" s="1"/>
      <c r="T76" s="1"/>
      <c r="U76" s="1"/>
      <c r="V76" s="1"/>
      <c r="W76" s="88"/>
      <c r="X76" s="1"/>
      <c r="Y76" s="71"/>
      <c r="Z76" s="71"/>
      <c r="AA76" s="71"/>
      <c r="AB76" s="71"/>
      <c r="AC76" s="71"/>
      <c r="AD76" s="71"/>
    </row>
    <row r="77" spans="1:30" x14ac:dyDescent="0.25">
      <c r="A77" s="22"/>
      <c r="B77" s="88"/>
      <c r="C77" s="1"/>
      <c r="D77" s="88"/>
      <c r="E77" s="89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"/>
      <c r="S77" s="1"/>
      <c r="T77" s="1"/>
      <c r="U77" s="1"/>
      <c r="V77" s="1"/>
      <c r="W77" s="88"/>
      <c r="X77" s="1"/>
      <c r="Y77" s="71"/>
      <c r="Z77" s="71"/>
      <c r="AA77" s="71"/>
      <c r="AB77" s="71"/>
      <c r="AC77" s="71"/>
      <c r="AD77" s="71"/>
    </row>
    <row r="78" spans="1:30" x14ac:dyDescent="0.25">
      <c r="A78" s="22"/>
      <c r="B78" s="88"/>
      <c r="C78" s="1"/>
      <c r="D78" s="88"/>
      <c r="E78" s="89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"/>
      <c r="S78" s="1"/>
      <c r="T78" s="1"/>
      <c r="U78" s="1"/>
      <c r="V78" s="1"/>
      <c r="W78" s="88"/>
      <c r="X78" s="1"/>
      <c r="Y78" s="71"/>
      <c r="Z78" s="71"/>
      <c r="AA78" s="71"/>
      <c r="AB78" s="71"/>
      <c r="AC78" s="71"/>
      <c r="AD78" s="71"/>
    </row>
    <row r="79" spans="1:30" x14ac:dyDescent="0.25">
      <c r="A79" s="22"/>
      <c r="B79" s="88"/>
      <c r="C79" s="1"/>
      <c r="D79" s="88"/>
      <c r="E79" s="89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"/>
      <c r="S79" s="1"/>
      <c r="T79" s="1"/>
      <c r="U79" s="1"/>
      <c r="V79" s="1"/>
      <c r="W79" s="88"/>
      <c r="X79" s="1"/>
      <c r="Y79" s="71"/>
      <c r="Z79" s="71"/>
      <c r="AA79" s="71"/>
      <c r="AB79" s="71"/>
      <c r="AC79" s="71"/>
      <c r="AD79" s="71"/>
    </row>
    <row r="80" spans="1:30" x14ac:dyDescent="0.25">
      <c r="A80" s="22"/>
      <c r="B80" s="88"/>
      <c r="C80" s="1"/>
      <c r="D80" s="88"/>
      <c r="E80" s="89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"/>
      <c r="S80" s="1"/>
      <c r="T80" s="1"/>
      <c r="U80" s="1"/>
      <c r="V80" s="1"/>
      <c r="W80" s="88"/>
      <c r="X80" s="1"/>
      <c r="Y80" s="71"/>
      <c r="Z80" s="71"/>
      <c r="AA80" s="71"/>
      <c r="AB80" s="71"/>
      <c r="AC80" s="71"/>
      <c r="AD80" s="71"/>
    </row>
    <row r="81" spans="1:30" x14ac:dyDescent="0.25">
      <c r="A81" s="22"/>
      <c r="B81" s="88"/>
      <c r="C81" s="1"/>
      <c r="D81" s="88"/>
      <c r="E81" s="89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"/>
      <c r="S81" s="1"/>
      <c r="T81" s="1"/>
      <c r="U81" s="1"/>
      <c r="V81" s="1"/>
      <c r="W81" s="88"/>
      <c r="X81" s="1"/>
      <c r="Y81" s="71"/>
      <c r="Z81" s="71"/>
      <c r="AA81" s="71"/>
      <c r="AB81" s="71"/>
      <c r="AC81" s="71"/>
      <c r="AD81" s="71"/>
    </row>
    <row r="82" spans="1:30" x14ac:dyDescent="0.25">
      <c r="A82" s="22"/>
      <c r="B82" s="88"/>
      <c r="C82" s="1"/>
      <c r="D82" s="88"/>
      <c r="E82" s="89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"/>
      <c r="S82" s="1"/>
      <c r="T82" s="1"/>
      <c r="U82" s="1"/>
      <c r="V82" s="1"/>
      <c r="W82" s="88"/>
      <c r="X82" s="1"/>
      <c r="Y82" s="71"/>
      <c r="Z82" s="71"/>
      <c r="AA82" s="71"/>
      <c r="AB82" s="71"/>
      <c r="AC82" s="71"/>
      <c r="AD82" s="71"/>
    </row>
    <row r="83" spans="1:30" x14ac:dyDescent="0.25">
      <c r="A83" s="22"/>
      <c r="B83" s="88"/>
      <c r="C83" s="1"/>
      <c r="D83" s="88"/>
      <c r="E83" s="89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"/>
      <c r="S83" s="1"/>
      <c r="T83" s="1"/>
      <c r="U83" s="1"/>
      <c r="V83" s="1"/>
      <c r="W83" s="88"/>
      <c r="X83" s="1"/>
      <c r="Y83" s="71"/>
      <c r="Z83" s="71"/>
      <c r="AA83" s="71"/>
      <c r="AB83" s="71"/>
      <c r="AC83" s="71"/>
      <c r="AD83" s="71"/>
    </row>
    <row r="84" spans="1:30" x14ac:dyDescent="0.25">
      <c r="A84" s="22"/>
      <c r="B84" s="88"/>
      <c r="C84" s="1"/>
      <c r="D84" s="88"/>
      <c r="E84" s="89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"/>
      <c r="S84" s="1"/>
      <c r="T84" s="1"/>
      <c r="U84" s="1"/>
      <c r="V84" s="1"/>
      <c r="W84" s="88"/>
      <c r="X84" s="1"/>
      <c r="Y84" s="71"/>
      <c r="Z84" s="71"/>
      <c r="AA84" s="71"/>
      <c r="AB84" s="71"/>
      <c r="AC84" s="71"/>
      <c r="AD84" s="71"/>
    </row>
    <row r="85" spans="1:30" x14ac:dyDescent="0.25">
      <c r="A85" s="22"/>
      <c r="B85" s="88"/>
      <c r="C85" s="1"/>
      <c r="D85" s="88"/>
      <c r="E85" s="89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"/>
      <c r="S85" s="1"/>
      <c r="T85" s="1"/>
      <c r="U85" s="1"/>
      <c r="V85" s="1"/>
      <c r="W85" s="88"/>
      <c r="X85" s="1"/>
      <c r="Y85" s="71"/>
      <c r="Z85" s="71"/>
      <c r="AA85" s="71"/>
      <c r="AB85" s="71"/>
      <c r="AC85" s="71"/>
      <c r="AD85" s="71"/>
    </row>
    <row r="86" spans="1:30" x14ac:dyDescent="0.25">
      <c r="A86" s="22"/>
      <c r="B86" s="88"/>
      <c r="C86" s="1"/>
      <c r="D86" s="88"/>
      <c r="E86" s="89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"/>
      <c r="S86" s="1"/>
      <c r="T86" s="1"/>
      <c r="U86" s="1"/>
      <c r="V86" s="1"/>
      <c r="W86" s="88"/>
      <c r="X86" s="1"/>
      <c r="Y86" s="71"/>
      <c r="Z86" s="71"/>
      <c r="AA86" s="71"/>
      <c r="AB86" s="71"/>
      <c r="AC86" s="71"/>
      <c r="AD86" s="71"/>
    </row>
    <row r="87" spans="1:30" x14ac:dyDescent="0.25">
      <c r="A87" s="22"/>
      <c r="B87" s="88"/>
      <c r="C87" s="1"/>
      <c r="D87" s="88"/>
      <c r="E87" s="89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"/>
      <c r="S87" s="1"/>
      <c r="T87" s="1"/>
      <c r="U87" s="1"/>
      <c r="V87" s="1"/>
      <c r="W87" s="88"/>
      <c r="X87" s="1"/>
      <c r="Y87" s="71"/>
      <c r="Z87" s="71"/>
      <c r="AA87" s="71"/>
      <c r="AB87" s="71"/>
      <c r="AC87" s="71"/>
      <c r="AD87" s="71"/>
    </row>
    <row r="88" spans="1:30" x14ac:dyDescent="0.25">
      <c r="A88" s="22"/>
      <c r="B88" s="88"/>
      <c r="C88" s="1"/>
      <c r="D88" s="88"/>
      <c r="E88" s="89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"/>
      <c r="S88" s="1"/>
      <c r="T88" s="1"/>
      <c r="U88" s="1"/>
      <c r="V88" s="1"/>
      <c r="W88" s="88"/>
      <c r="X88" s="1"/>
      <c r="Y88" s="71"/>
      <c r="Z88" s="71"/>
      <c r="AA88" s="71"/>
      <c r="AB88" s="71"/>
      <c r="AC88" s="71"/>
      <c r="AD88" s="71"/>
    </row>
    <row r="89" spans="1:30" x14ac:dyDescent="0.25">
      <c r="A89" s="22"/>
      <c r="B89" s="88"/>
      <c r="C89" s="1"/>
      <c r="D89" s="88"/>
      <c r="E89" s="89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"/>
      <c r="S89" s="1"/>
      <c r="T89" s="1"/>
      <c r="U89" s="1"/>
      <c r="V89" s="1"/>
      <c r="W89" s="88"/>
      <c r="X89" s="1"/>
      <c r="Y89" s="71"/>
      <c r="Z89" s="71"/>
      <c r="AA89" s="71"/>
      <c r="AB89" s="71"/>
      <c r="AC89" s="71"/>
      <c r="AD89" s="71"/>
    </row>
    <row r="90" spans="1:30" x14ac:dyDescent="0.25">
      <c r="A90" s="22"/>
      <c r="B90" s="88"/>
      <c r="C90" s="1"/>
      <c r="D90" s="88"/>
      <c r="E90" s="89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"/>
      <c r="S90" s="1"/>
      <c r="T90" s="1"/>
      <c r="U90" s="1"/>
      <c r="V90" s="1"/>
      <c r="W90" s="88"/>
      <c r="X90" s="1"/>
      <c r="Y90" s="71"/>
      <c r="Z90" s="71"/>
      <c r="AA90" s="71"/>
      <c r="AB90" s="71"/>
      <c r="AC90" s="71"/>
      <c r="AD90" s="71"/>
    </row>
    <row r="91" spans="1:30" x14ac:dyDescent="0.25">
      <c r="A91" s="22"/>
      <c r="B91" s="88"/>
      <c r="C91" s="1"/>
      <c r="D91" s="88"/>
      <c r="E91" s="89"/>
      <c r="G91" s="1"/>
      <c r="H91" s="1"/>
      <c r="I91" s="1"/>
      <c r="J91" s="23"/>
      <c r="K91" s="23"/>
      <c r="L91" s="23"/>
      <c r="M91" s="1"/>
      <c r="N91" s="1"/>
      <c r="O91" s="1"/>
      <c r="P91" s="1"/>
      <c r="Q91" s="1"/>
      <c r="R91" s="1"/>
      <c r="S91" s="1"/>
      <c r="T91" s="1"/>
      <c r="U91" s="1"/>
      <c r="V91" s="1"/>
      <c r="W91" s="88"/>
      <c r="X91" s="1"/>
      <c r="Y91" s="71"/>
      <c r="Z91" s="71"/>
      <c r="AA91" s="71"/>
      <c r="AB91" s="71"/>
      <c r="AC91" s="71"/>
      <c r="AD91" s="71"/>
    </row>
    <row r="92" spans="1:30" x14ac:dyDescent="0.25">
      <c r="A92" s="22"/>
      <c r="B92" s="88"/>
      <c r="C92" s="1"/>
      <c r="D92" s="88"/>
      <c r="E92" s="89"/>
      <c r="G92" s="1"/>
      <c r="H92" s="1"/>
      <c r="I92" s="1"/>
      <c r="J92" s="23"/>
      <c r="K92" s="23"/>
      <c r="L92" s="23"/>
      <c r="M92" s="1"/>
      <c r="N92" s="1"/>
      <c r="O92" s="1"/>
      <c r="P92" s="1"/>
      <c r="Q92" s="1"/>
      <c r="R92" s="1"/>
      <c r="S92" s="1"/>
      <c r="T92" s="1"/>
      <c r="U92" s="1"/>
      <c r="V92" s="1"/>
      <c r="W92" s="88"/>
      <c r="X92" s="1"/>
      <c r="Y92" s="71"/>
      <c r="Z92" s="71"/>
      <c r="AA92" s="71"/>
      <c r="AB92" s="71"/>
      <c r="AC92" s="71"/>
      <c r="AD92" s="71"/>
    </row>
    <row r="93" spans="1:30" x14ac:dyDescent="0.25">
      <c r="A93" s="22"/>
      <c r="B93" s="88"/>
      <c r="C93" s="1"/>
      <c r="D93" s="88"/>
      <c r="E93" s="89"/>
      <c r="G93" s="1"/>
      <c r="H93" s="1"/>
      <c r="I93" s="1"/>
      <c r="J93" s="23"/>
      <c r="K93" s="23"/>
      <c r="L93" s="23"/>
      <c r="M93" s="1"/>
      <c r="N93" s="1"/>
      <c r="O93" s="1"/>
      <c r="P93" s="1"/>
      <c r="Q93" s="1"/>
      <c r="R93" s="1"/>
      <c r="S93" s="1"/>
      <c r="T93" s="1"/>
      <c r="U93" s="1"/>
      <c r="V93" s="1"/>
      <c r="W93" s="88"/>
      <c r="X93" s="1"/>
      <c r="Y93" s="71"/>
      <c r="Z93" s="71"/>
      <c r="AA93" s="71"/>
      <c r="AB93" s="71"/>
      <c r="AC93" s="71"/>
      <c r="AD93" s="71"/>
    </row>
    <row r="94" spans="1:30" x14ac:dyDescent="0.25">
      <c r="A94" s="22"/>
      <c r="B94" s="88"/>
      <c r="C94" s="1"/>
      <c r="D94" s="88"/>
      <c r="E94" s="89"/>
      <c r="G94" s="1"/>
      <c r="H94" s="1"/>
      <c r="I94" s="1"/>
      <c r="J94" s="23"/>
      <c r="K94" s="23"/>
      <c r="L94" s="23"/>
      <c r="M94" s="1"/>
      <c r="N94" s="1"/>
      <c r="O94" s="1"/>
      <c r="P94" s="1"/>
      <c r="Q94" s="1"/>
      <c r="R94" s="1"/>
      <c r="S94" s="1"/>
      <c r="T94" s="1"/>
      <c r="U94" s="1"/>
      <c r="V94" s="1"/>
      <c r="W94" s="88"/>
      <c r="X94" s="1"/>
      <c r="Y94" s="71"/>
      <c r="Z94" s="71"/>
      <c r="AA94" s="71"/>
      <c r="AB94" s="71"/>
      <c r="AC94" s="71"/>
      <c r="AD94" s="71"/>
    </row>
    <row r="95" spans="1:30" x14ac:dyDescent="0.25">
      <c r="A95" s="22"/>
      <c r="B95" s="88"/>
      <c r="C95" s="1"/>
      <c r="D95" s="88"/>
      <c r="E95" s="89"/>
      <c r="G95" s="1"/>
      <c r="H95" s="1"/>
      <c r="I95" s="1"/>
      <c r="J95" s="23"/>
      <c r="K95" s="23"/>
      <c r="L95" s="23"/>
      <c r="M95" s="1"/>
      <c r="N95" s="1"/>
      <c r="O95" s="1"/>
      <c r="P95" s="1"/>
      <c r="Q95" s="1"/>
      <c r="R95" s="1"/>
      <c r="S95" s="1"/>
      <c r="T95" s="1"/>
      <c r="U95" s="1"/>
      <c r="V95" s="1"/>
      <c r="W95" s="88"/>
      <c r="X95" s="1"/>
      <c r="Y95" s="71"/>
      <c r="Z95" s="71"/>
      <c r="AA95" s="71"/>
      <c r="AB95" s="71"/>
      <c r="AC95" s="71"/>
      <c r="AD95" s="71"/>
    </row>
    <row r="96" spans="1:30" x14ac:dyDescent="0.25">
      <c r="A96" s="22"/>
      <c r="B96" s="88"/>
      <c r="C96" s="1"/>
      <c r="D96" s="88"/>
      <c r="E96" s="89"/>
      <c r="G96" s="1"/>
      <c r="H96" s="1"/>
      <c r="I96" s="1"/>
      <c r="J96" s="23"/>
      <c r="K96" s="23"/>
      <c r="L96" s="23"/>
      <c r="M96" s="1"/>
      <c r="N96" s="1"/>
      <c r="O96" s="1"/>
      <c r="P96" s="1"/>
      <c r="Q96" s="1"/>
      <c r="R96" s="1"/>
      <c r="S96" s="1"/>
      <c r="T96" s="1"/>
      <c r="U96" s="1"/>
      <c r="V96" s="1"/>
      <c r="W96" s="88"/>
      <c r="X96" s="1"/>
      <c r="Y96" s="71"/>
      <c r="Z96" s="71"/>
      <c r="AA96" s="71"/>
      <c r="AB96" s="71"/>
      <c r="AC96" s="71"/>
      <c r="AD96" s="71"/>
    </row>
    <row r="97" spans="1:30" x14ac:dyDescent="0.25">
      <c r="A97" s="22"/>
      <c r="B97" s="88"/>
      <c r="C97" s="1"/>
      <c r="D97" s="88"/>
      <c r="E97" s="89"/>
      <c r="G97" s="1"/>
      <c r="H97" s="1"/>
      <c r="I97" s="1"/>
      <c r="J97" s="23"/>
      <c r="K97" s="23"/>
      <c r="L97" s="23"/>
      <c r="M97" s="1"/>
      <c r="N97" s="1"/>
      <c r="O97" s="1"/>
      <c r="P97" s="1"/>
      <c r="Q97" s="1"/>
      <c r="R97" s="1"/>
      <c r="S97" s="1"/>
      <c r="T97" s="1"/>
      <c r="U97" s="1"/>
      <c r="V97" s="1"/>
      <c r="W97" s="88"/>
      <c r="X97" s="1"/>
      <c r="Y97" s="71"/>
      <c r="Z97" s="71"/>
      <c r="AA97" s="71"/>
      <c r="AB97" s="71"/>
      <c r="AC97" s="71"/>
      <c r="AD97" s="71"/>
    </row>
    <row r="98" spans="1:30" x14ac:dyDescent="0.25">
      <c r="A98" s="22"/>
      <c r="B98" s="88"/>
      <c r="C98" s="1"/>
      <c r="D98" s="88"/>
      <c r="E98" s="89"/>
      <c r="G98" s="1"/>
      <c r="H98" s="1"/>
      <c r="I98" s="1"/>
      <c r="J98" s="23"/>
      <c r="K98" s="23"/>
      <c r="L98" s="23"/>
      <c r="M98" s="1"/>
      <c r="N98" s="1"/>
      <c r="O98" s="1"/>
      <c r="P98" s="1"/>
      <c r="Q98" s="1"/>
      <c r="R98" s="1"/>
      <c r="S98" s="1"/>
      <c r="T98" s="1"/>
      <c r="U98" s="1"/>
      <c r="V98" s="1"/>
      <c r="W98" s="88"/>
      <c r="X98" s="1"/>
      <c r="Y98" s="71"/>
      <c r="Z98" s="71"/>
      <c r="AA98" s="71"/>
      <c r="AB98" s="71"/>
      <c r="AC98" s="71"/>
      <c r="AD98" s="71"/>
    </row>
    <row r="99" spans="1:30" x14ac:dyDescent="0.25">
      <c r="A99" s="22"/>
      <c r="B99" s="88"/>
      <c r="C99" s="1"/>
      <c r="D99" s="88"/>
      <c r="E99" s="89"/>
      <c r="G99" s="1"/>
      <c r="H99" s="1"/>
      <c r="I99" s="1"/>
      <c r="J99" s="23"/>
      <c r="K99" s="23"/>
      <c r="L99" s="23"/>
      <c r="M99" s="1"/>
      <c r="N99" s="1"/>
      <c r="O99" s="1"/>
      <c r="P99" s="1"/>
      <c r="Q99" s="1"/>
      <c r="R99" s="1"/>
      <c r="S99" s="1"/>
      <c r="T99" s="1"/>
      <c r="U99" s="1"/>
      <c r="V99" s="1"/>
      <c r="W99" s="88"/>
      <c r="X99" s="1"/>
      <c r="Y99" s="71"/>
      <c r="Z99" s="71"/>
      <c r="AA99" s="71"/>
      <c r="AB99" s="71"/>
      <c r="AC99" s="71"/>
      <c r="AD99" s="71"/>
    </row>
    <row r="100" spans="1:30" x14ac:dyDescent="0.25">
      <c r="A100" s="22"/>
      <c r="B100" s="88"/>
      <c r="C100" s="1"/>
      <c r="D100" s="88"/>
      <c r="E100" s="89"/>
      <c r="G100" s="1"/>
      <c r="H100" s="1"/>
      <c r="I100" s="1"/>
      <c r="J100" s="23"/>
      <c r="K100" s="23"/>
      <c r="L100" s="2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8"/>
      <c r="X100" s="1"/>
      <c r="Y100" s="71"/>
      <c r="Z100" s="71"/>
      <c r="AA100" s="71"/>
      <c r="AB100" s="71"/>
      <c r="AC100" s="71"/>
      <c r="AD100" s="71"/>
    </row>
    <row r="101" spans="1:30" x14ac:dyDescent="0.25">
      <c r="A101" s="22"/>
      <c r="B101" s="88"/>
      <c r="C101" s="1"/>
      <c r="D101" s="88"/>
      <c r="E101" s="89"/>
      <c r="G101" s="1"/>
      <c r="H101" s="1"/>
      <c r="I101" s="1"/>
      <c r="J101" s="23"/>
      <c r="K101" s="23"/>
      <c r="L101" s="2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8"/>
      <c r="X101" s="1"/>
      <c r="Y101" s="71"/>
      <c r="Z101" s="71"/>
      <c r="AA101" s="71"/>
      <c r="AB101" s="71"/>
      <c r="AC101" s="71"/>
      <c r="AD101" s="71"/>
    </row>
    <row r="102" spans="1:30" x14ac:dyDescent="0.25">
      <c r="A102" s="22"/>
      <c r="B102" s="88"/>
      <c r="C102" s="1"/>
      <c r="D102" s="88"/>
      <c r="E102" s="89"/>
      <c r="G102" s="1"/>
      <c r="H102" s="1"/>
      <c r="I102" s="1"/>
      <c r="J102" s="23"/>
      <c r="K102" s="23"/>
      <c r="L102" s="2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8"/>
      <c r="X102" s="1"/>
      <c r="Y102" s="71"/>
      <c r="Z102" s="71"/>
      <c r="AA102" s="71"/>
      <c r="AB102" s="71"/>
      <c r="AC102" s="71"/>
      <c r="AD102" s="71"/>
    </row>
    <row r="103" spans="1:30" x14ac:dyDescent="0.25">
      <c r="A103" s="22"/>
      <c r="B103" s="88"/>
      <c r="C103" s="1"/>
      <c r="D103" s="88"/>
      <c r="E103" s="89"/>
      <c r="G103" s="1"/>
      <c r="H103" s="1"/>
      <c r="I103" s="1"/>
      <c r="J103" s="23"/>
      <c r="K103" s="23"/>
      <c r="L103" s="2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8"/>
      <c r="X103" s="1"/>
      <c r="Y103" s="71"/>
      <c r="Z103" s="71"/>
      <c r="AA103" s="71"/>
      <c r="AB103" s="71"/>
      <c r="AC103" s="71"/>
      <c r="AD103" s="71"/>
    </row>
    <row r="104" spans="1:30" x14ac:dyDescent="0.25">
      <c r="A104" s="22"/>
      <c r="B104" s="88"/>
      <c r="C104" s="1"/>
      <c r="D104" s="88"/>
      <c r="E104" s="89"/>
      <c r="G104" s="1"/>
      <c r="H104" s="1"/>
      <c r="I104" s="1"/>
      <c r="J104" s="23"/>
      <c r="K104" s="23"/>
      <c r="L104" s="2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8"/>
      <c r="X104" s="1"/>
      <c r="Y104" s="71"/>
      <c r="Z104" s="71"/>
      <c r="AA104" s="71"/>
      <c r="AB104" s="71"/>
      <c r="AC104" s="71"/>
      <c r="AD104" s="71"/>
    </row>
    <row r="105" spans="1:30" x14ac:dyDescent="0.25">
      <c r="A105" s="22"/>
      <c r="B105" s="88"/>
      <c r="C105" s="1"/>
      <c r="D105" s="88"/>
      <c r="E105" s="89"/>
      <c r="G105" s="1"/>
      <c r="H105" s="1"/>
      <c r="I105" s="1"/>
      <c r="J105" s="23"/>
      <c r="K105" s="23"/>
      <c r="L105" s="2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8"/>
      <c r="X105" s="1"/>
      <c r="Y105" s="71"/>
      <c r="Z105" s="71"/>
      <c r="AA105" s="71"/>
      <c r="AB105" s="71"/>
      <c r="AC105" s="71"/>
      <c r="AD105" s="71"/>
    </row>
    <row r="106" spans="1:30" x14ac:dyDescent="0.25">
      <c r="A106" s="22"/>
      <c r="B106" s="88"/>
      <c r="C106" s="1"/>
      <c r="D106" s="88"/>
      <c r="E106" s="89"/>
      <c r="G106" s="1"/>
      <c r="H106" s="1"/>
      <c r="I106" s="1"/>
      <c r="J106" s="23"/>
      <c r="K106" s="23"/>
      <c r="L106" s="2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8"/>
      <c r="X106" s="1"/>
      <c r="Y106" s="71"/>
      <c r="Z106" s="71"/>
      <c r="AA106" s="71"/>
      <c r="AB106" s="71"/>
      <c r="AC106" s="71"/>
      <c r="AD106" s="71"/>
    </row>
    <row r="107" spans="1:30" x14ac:dyDescent="0.25">
      <c r="A107" s="22"/>
      <c r="B107" s="88"/>
      <c r="C107" s="1"/>
      <c r="D107" s="88"/>
      <c r="E107" s="89"/>
      <c r="G107" s="1"/>
      <c r="H107" s="1"/>
      <c r="I107" s="1"/>
      <c r="J107" s="23"/>
      <c r="K107" s="23"/>
      <c r="L107" s="2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8"/>
      <c r="X107" s="1"/>
      <c r="Y107" s="71"/>
      <c r="Z107" s="71"/>
      <c r="AA107" s="71"/>
      <c r="AB107" s="71"/>
      <c r="AC107" s="71"/>
      <c r="AD107" s="71"/>
    </row>
    <row r="108" spans="1:30" x14ac:dyDescent="0.25">
      <c r="A108" s="22"/>
      <c r="B108" s="88"/>
      <c r="C108" s="1"/>
      <c r="D108" s="88"/>
      <c r="E108" s="89"/>
      <c r="G108" s="1"/>
      <c r="H108" s="1"/>
      <c r="I108" s="1"/>
      <c r="J108" s="23"/>
      <c r="K108" s="23"/>
      <c r="L108" s="2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8"/>
      <c r="X108" s="1"/>
      <c r="Y108" s="71"/>
      <c r="Z108" s="71"/>
      <c r="AA108" s="71"/>
      <c r="AB108" s="71"/>
      <c r="AC108" s="71"/>
      <c r="AD108" s="71"/>
    </row>
    <row r="109" spans="1:30" x14ac:dyDescent="0.25">
      <c r="A109" s="22"/>
      <c r="B109" s="88"/>
      <c r="C109" s="1"/>
      <c r="D109" s="88"/>
      <c r="E109" s="89"/>
      <c r="G109" s="1"/>
      <c r="H109" s="1"/>
      <c r="I109" s="1"/>
      <c r="J109" s="23"/>
      <c r="K109" s="23"/>
      <c r="L109" s="2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8"/>
      <c r="X109" s="1"/>
      <c r="Y109" s="71"/>
      <c r="Z109" s="71"/>
      <c r="AA109" s="71"/>
      <c r="AB109" s="71"/>
      <c r="AC109" s="71"/>
      <c r="AD109" s="71"/>
    </row>
    <row r="110" spans="1:30" x14ac:dyDescent="0.25">
      <c r="A110" s="22"/>
      <c r="B110" s="88"/>
      <c r="C110" s="1"/>
      <c r="D110" s="88"/>
      <c r="E110" s="89"/>
      <c r="G110" s="1"/>
      <c r="H110" s="1"/>
      <c r="I110" s="1"/>
      <c r="J110" s="23"/>
      <c r="K110" s="23"/>
      <c r="L110" s="2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8"/>
      <c r="X110" s="1"/>
      <c r="Y110" s="71"/>
      <c r="Z110" s="71"/>
      <c r="AA110" s="71"/>
      <c r="AB110" s="71"/>
      <c r="AC110" s="71"/>
      <c r="AD110" s="71"/>
    </row>
    <row r="111" spans="1:30" x14ac:dyDescent="0.25">
      <c r="A111" s="22"/>
      <c r="B111" s="88"/>
      <c r="C111" s="1"/>
      <c r="D111" s="88"/>
      <c r="E111" s="89"/>
      <c r="G111" s="1"/>
      <c r="H111" s="1"/>
      <c r="I111" s="1"/>
      <c r="J111" s="23"/>
      <c r="K111" s="23"/>
      <c r="L111" s="2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8"/>
      <c r="X111" s="1"/>
      <c r="Y111" s="71"/>
      <c r="Z111" s="71"/>
      <c r="AA111" s="71"/>
      <c r="AB111" s="71"/>
      <c r="AC111" s="71"/>
      <c r="AD111" s="71"/>
    </row>
    <row r="112" spans="1:30" x14ac:dyDescent="0.25">
      <c r="A112" s="22"/>
      <c r="B112" s="88"/>
      <c r="C112" s="1"/>
      <c r="D112" s="88"/>
      <c r="E112" s="89"/>
      <c r="G112" s="1"/>
      <c r="H112" s="1"/>
      <c r="I112" s="1"/>
      <c r="J112" s="23"/>
      <c r="K112" s="23"/>
      <c r="L112" s="2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8"/>
      <c r="X112" s="1"/>
      <c r="Y112" s="71"/>
      <c r="Z112" s="71"/>
      <c r="AA112" s="71"/>
      <c r="AB112" s="71"/>
      <c r="AC112" s="71"/>
      <c r="AD112" s="71"/>
    </row>
    <row r="113" spans="1:30" x14ac:dyDescent="0.25">
      <c r="A113" s="22"/>
      <c r="B113" s="88"/>
      <c r="C113" s="1"/>
      <c r="D113" s="88"/>
      <c r="E113" s="89"/>
      <c r="G113" s="1"/>
      <c r="H113" s="1"/>
      <c r="I113" s="1"/>
      <c r="J113" s="23"/>
      <c r="K113" s="23"/>
      <c r="L113" s="2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8"/>
      <c r="X113" s="1"/>
      <c r="Y113" s="71"/>
      <c r="Z113" s="71"/>
      <c r="AA113" s="71"/>
      <c r="AB113" s="71"/>
      <c r="AC113" s="71"/>
      <c r="AD113" s="71"/>
    </row>
    <row r="114" spans="1:30" x14ac:dyDescent="0.25">
      <c r="A114" s="22"/>
      <c r="B114" s="88"/>
      <c r="C114" s="1"/>
      <c r="D114" s="88"/>
      <c r="E114" s="89"/>
      <c r="G114" s="1"/>
      <c r="H114" s="1"/>
      <c r="I114" s="1"/>
      <c r="J114" s="23"/>
      <c r="K114" s="23"/>
      <c r="L114" s="2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8"/>
      <c r="X114" s="1"/>
      <c r="Y114" s="71"/>
      <c r="Z114" s="71"/>
      <c r="AA114" s="71"/>
      <c r="AB114" s="71"/>
      <c r="AC114" s="71"/>
      <c r="AD114" s="71"/>
    </row>
    <row r="115" spans="1:30" x14ac:dyDescent="0.25">
      <c r="A115" s="22"/>
      <c r="B115" s="88"/>
      <c r="C115" s="1"/>
      <c r="D115" s="88"/>
      <c r="E115" s="89"/>
      <c r="G115" s="1"/>
      <c r="H115" s="1"/>
      <c r="I115" s="1"/>
      <c r="J115" s="23"/>
      <c r="K115" s="23"/>
      <c r="L115" s="2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8"/>
      <c r="X115" s="1"/>
      <c r="Y115" s="71"/>
      <c r="Z115" s="71"/>
      <c r="AA115" s="71"/>
      <c r="AB115" s="71"/>
      <c r="AC115" s="71"/>
      <c r="AD115" s="71"/>
    </row>
    <row r="116" spans="1:30" x14ac:dyDescent="0.25">
      <c r="A116" s="22"/>
      <c r="B116" s="88"/>
      <c r="C116" s="1"/>
      <c r="D116" s="88"/>
      <c r="E116" s="89"/>
      <c r="G116" s="1"/>
      <c r="H116" s="1"/>
      <c r="I116" s="1"/>
      <c r="J116" s="23"/>
      <c r="K116" s="23"/>
      <c r="L116" s="2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8"/>
      <c r="X116" s="1"/>
      <c r="Y116" s="71"/>
      <c r="Z116" s="71"/>
      <c r="AA116" s="71"/>
      <c r="AB116" s="71"/>
      <c r="AC116" s="71"/>
      <c r="AD116" s="71"/>
    </row>
    <row r="117" spans="1:30" x14ac:dyDescent="0.25">
      <c r="A117" s="22"/>
      <c r="B117" s="88"/>
      <c r="C117" s="1"/>
      <c r="D117" s="88"/>
      <c r="E117" s="89"/>
      <c r="G117" s="1"/>
      <c r="H117" s="1"/>
      <c r="I117" s="1"/>
      <c r="J117" s="23"/>
      <c r="K117" s="23"/>
      <c r="L117" s="2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8"/>
      <c r="X117" s="1"/>
      <c r="Y117" s="71"/>
      <c r="Z117" s="71"/>
      <c r="AA117" s="71"/>
      <c r="AB117" s="71"/>
      <c r="AC117" s="71"/>
      <c r="AD117" s="71"/>
    </row>
    <row r="118" spans="1:30" x14ac:dyDescent="0.25">
      <c r="A118" s="22"/>
      <c r="B118" s="88"/>
      <c r="C118" s="1"/>
      <c r="D118" s="88"/>
      <c r="E118" s="89"/>
      <c r="G118" s="1"/>
      <c r="H118" s="1"/>
      <c r="I118" s="1"/>
      <c r="J118" s="23"/>
      <c r="K118" s="23"/>
      <c r="L118" s="2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8"/>
      <c r="X118" s="1"/>
      <c r="Y118" s="71"/>
      <c r="Z118" s="71"/>
      <c r="AA118" s="71"/>
      <c r="AB118" s="71"/>
      <c r="AC118" s="71"/>
      <c r="AD118" s="71"/>
    </row>
    <row r="119" spans="1:30" x14ac:dyDescent="0.25">
      <c r="A119" s="22"/>
      <c r="B119" s="88"/>
      <c r="C119" s="1"/>
      <c r="D119" s="88"/>
      <c r="E119" s="89"/>
      <c r="G119" s="1"/>
      <c r="H119" s="1"/>
      <c r="I119" s="1"/>
      <c r="J119" s="23"/>
      <c r="K119" s="23"/>
      <c r="L119" s="2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8"/>
      <c r="X119" s="1"/>
      <c r="Y119" s="71"/>
      <c r="Z119" s="71"/>
      <c r="AA119" s="71"/>
      <c r="AB119" s="71"/>
      <c r="AC119" s="71"/>
      <c r="AD119" s="71"/>
    </row>
    <row r="120" spans="1:30" x14ac:dyDescent="0.25">
      <c r="A120" s="22"/>
      <c r="B120" s="88"/>
      <c r="C120" s="1"/>
      <c r="D120" s="88"/>
      <c r="E120" s="89"/>
      <c r="G120" s="1"/>
      <c r="H120" s="1"/>
      <c r="I120" s="1"/>
      <c r="J120" s="23"/>
      <c r="K120" s="23"/>
      <c r="L120" s="2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8"/>
      <c r="X120" s="1"/>
      <c r="Y120" s="71"/>
      <c r="Z120" s="71"/>
      <c r="AA120" s="71"/>
      <c r="AB120" s="71"/>
      <c r="AC120" s="71"/>
      <c r="AD120" s="71"/>
    </row>
    <row r="121" spans="1:30" x14ac:dyDescent="0.25">
      <c r="A121" s="22"/>
      <c r="B121" s="88"/>
      <c r="C121" s="1"/>
      <c r="D121" s="88"/>
      <c r="E121" s="89"/>
      <c r="G121" s="1"/>
      <c r="H121" s="1"/>
      <c r="I121" s="1"/>
      <c r="J121" s="23"/>
      <c r="K121" s="23"/>
      <c r="L121" s="2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8"/>
      <c r="X121" s="1"/>
      <c r="Y121" s="71"/>
      <c r="Z121" s="71"/>
      <c r="AA121" s="71"/>
      <c r="AB121" s="71"/>
      <c r="AC121" s="71"/>
      <c r="AD121" s="71"/>
    </row>
    <row r="122" spans="1:30" x14ac:dyDescent="0.25">
      <c r="A122" s="22"/>
      <c r="B122" s="88"/>
      <c r="C122" s="1"/>
      <c r="D122" s="88"/>
      <c r="E122" s="89"/>
      <c r="G122" s="1"/>
      <c r="H122" s="1"/>
      <c r="I122" s="1"/>
      <c r="J122" s="23"/>
      <c r="K122" s="23"/>
      <c r="L122" s="2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8"/>
      <c r="X122" s="1"/>
      <c r="Y122" s="71"/>
      <c r="Z122" s="71"/>
      <c r="AA122" s="71"/>
      <c r="AB122" s="71"/>
      <c r="AC122" s="71"/>
      <c r="AD122" s="71"/>
    </row>
    <row r="123" spans="1:30" x14ac:dyDescent="0.25">
      <c r="A123" s="22"/>
      <c r="B123" s="88"/>
      <c r="C123" s="1"/>
      <c r="D123" s="88"/>
      <c r="E123" s="89"/>
      <c r="G123" s="1"/>
      <c r="H123" s="1"/>
      <c r="I123" s="1"/>
      <c r="J123" s="23"/>
      <c r="K123" s="23"/>
      <c r="L123" s="2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8"/>
      <c r="X123" s="1"/>
      <c r="Y123" s="71"/>
      <c r="Z123" s="71"/>
      <c r="AA123" s="71"/>
      <c r="AB123" s="71"/>
      <c r="AC123" s="71"/>
      <c r="AD123" s="71"/>
    </row>
    <row r="124" spans="1:30" x14ac:dyDescent="0.25">
      <c r="A124" s="22"/>
      <c r="B124" s="88"/>
      <c r="C124" s="1"/>
      <c r="D124" s="88"/>
      <c r="E124" s="89"/>
      <c r="G124" s="1"/>
      <c r="H124" s="1"/>
      <c r="I124" s="1"/>
      <c r="J124" s="23"/>
      <c r="K124" s="23"/>
      <c r="L124" s="2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8"/>
      <c r="X124" s="1"/>
      <c r="Y124" s="71"/>
      <c r="Z124" s="71"/>
      <c r="AA124" s="71"/>
      <c r="AB124" s="71"/>
      <c r="AC124" s="71"/>
      <c r="AD124" s="71"/>
    </row>
    <row r="125" spans="1:30" x14ac:dyDescent="0.25">
      <c r="A125" s="22"/>
      <c r="B125" s="88"/>
      <c r="C125" s="1"/>
      <c r="D125" s="88"/>
      <c r="E125" s="89"/>
      <c r="G125" s="1"/>
      <c r="H125" s="1"/>
      <c r="I125" s="1"/>
      <c r="J125" s="23"/>
      <c r="K125" s="23"/>
      <c r="L125" s="2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8"/>
      <c r="X125" s="1"/>
      <c r="Y125" s="71"/>
      <c r="Z125" s="71"/>
      <c r="AA125" s="71"/>
      <c r="AB125" s="71"/>
      <c r="AC125" s="71"/>
      <c r="AD125" s="71"/>
    </row>
    <row r="126" spans="1:30" x14ac:dyDescent="0.25">
      <c r="A126" s="22"/>
      <c r="B126" s="88"/>
      <c r="C126" s="1"/>
      <c r="D126" s="88"/>
      <c r="E126" s="89"/>
      <c r="G126" s="1"/>
      <c r="H126" s="1"/>
      <c r="I126" s="1"/>
      <c r="J126" s="23"/>
      <c r="K126" s="23"/>
      <c r="L126" s="2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88"/>
      <c r="X126" s="1"/>
      <c r="Y126" s="71"/>
      <c r="Z126" s="71"/>
      <c r="AA126" s="71"/>
      <c r="AB126" s="71"/>
      <c r="AC126" s="71"/>
      <c r="AD126" s="71"/>
    </row>
    <row r="127" spans="1:30" x14ac:dyDescent="0.25">
      <c r="A127" s="22"/>
      <c r="B127" s="88"/>
      <c r="C127" s="1"/>
      <c r="D127" s="88"/>
      <c r="E127" s="89"/>
      <c r="G127" s="1"/>
      <c r="H127" s="1"/>
      <c r="I127" s="1"/>
      <c r="J127" s="23"/>
      <c r="K127" s="23"/>
      <c r="L127" s="2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88"/>
      <c r="X127" s="1"/>
      <c r="Y127" s="71"/>
      <c r="Z127" s="71"/>
      <c r="AA127" s="71"/>
      <c r="AB127" s="71"/>
      <c r="AC127" s="71"/>
      <c r="AD127" s="71"/>
    </row>
    <row r="128" spans="1:30" x14ac:dyDescent="0.25">
      <c r="A128" s="22"/>
      <c r="B128" s="88"/>
      <c r="C128" s="1"/>
      <c r="D128" s="88"/>
      <c r="E128" s="89"/>
      <c r="G128" s="1"/>
      <c r="H128" s="1"/>
      <c r="I128" s="1"/>
      <c r="J128" s="23"/>
      <c r="K128" s="23"/>
      <c r="L128" s="2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88"/>
      <c r="X128" s="1"/>
      <c r="Y128" s="71"/>
      <c r="Z128" s="71"/>
      <c r="AA128" s="71"/>
      <c r="AB128" s="71"/>
      <c r="AC128" s="71"/>
      <c r="AD128" s="71"/>
    </row>
    <row r="129" spans="1:30" x14ac:dyDescent="0.25">
      <c r="A129" s="22"/>
      <c r="B129" s="88"/>
      <c r="C129" s="1"/>
      <c r="D129" s="88"/>
      <c r="E129" s="89"/>
      <c r="G129" s="1"/>
      <c r="H129" s="1"/>
      <c r="I129" s="1"/>
      <c r="J129" s="23"/>
      <c r="K129" s="23"/>
      <c r="L129" s="2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88"/>
      <c r="X129" s="1"/>
      <c r="Y129" s="71"/>
      <c r="Z129" s="71"/>
      <c r="AA129" s="71"/>
      <c r="AB129" s="71"/>
      <c r="AC129" s="71"/>
      <c r="AD129" s="71"/>
    </row>
    <row r="130" spans="1:30" x14ac:dyDescent="0.25">
      <c r="A130" s="22"/>
      <c r="B130" s="88"/>
      <c r="C130" s="1"/>
      <c r="D130" s="88"/>
      <c r="E130" s="89"/>
      <c r="G130" s="1"/>
      <c r="H130" s="1"/>
      <c r="I130" s="1"/>
      <c r="J130" s="23"/>
      <c r="K130" s="23"/>
      <c r="L130" s="2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88"/>
      <c r="X130" s="1"/>
      <c r="Y130" s="71"/>
      <c r="Z130" s="71"/>
      <c r="AA130" s="71"/>
      <c r="AB130" s="71"/>
      <c r="AC130" s="71"/>
      <c r="AD130" s="71"/>
    </row>
    <row r="131" spans="1:30" x14ac:dyDescent="0.25">
      <c r="A131" s="22"/>
      <c r="B131" s="88"/>
      <c r="C131" s="1"/>
      <c r="D131" s="88"/>
      <c r="E131" s="89"/>
      <c r="G131" s="1"/>
      <c r="H131" s="1"/>
      <c r="I131" s="1"/>
      <c r="J131" s="23"/>
      <c r="K131" s="23"/>
      <c r="L131" s="2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88"/>
      <c r="X131" s="1"/>
      <c r="Y131" s="71"/>
      <c r="Z131" s="71"/>
      <c r="AA131" s="71"/>
      <c r="AB131" s="71"/>
      <c r="AC131" s="71"/>
      <c r="AD131" s="71"/>
    </row>
    <row r="132" spans="1:30" x14ac:dyDescent="0.25">
      <c r="A132" s="22"/>
      <c r="B132" s="88"/>
      <c r="C132" s="1"/>
      <c r="D132" s="88"/>
      <c r="E132" s="89"/>
      <c r="G132" s="1"/>
      <c r="H132" s="1"/>
      <c r="I132" s="1"/>
      <c r="J132" s="23"/>
      <c r="K132" s="23"/>
      <c r="L132" s="2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88"/>
      <c r="X132" s="1"/>
      <c r="Y132" s="71"/>
      <c r="Z132" s="71"/>
      <c r="AA132" s="71"/>
      <c r="AB132" s="71"/>
      <c r="AC132" s="71"/>
      <c r="AD132" s="71"/>
    </row>
    <row r="133" spans="1:30" x14ac:dyDescent="0.25">
      <c r="A133" s="22"/>
      <c r="B133" s="88"/>
      <c r="C133" s="1"/>
      <c r="D133" s="88"/>
      <c r="E133" s="89"/>
      <c r="G133" s="1"/>
      <c r="H133" s="1"/>
      <c r="I133" s="1"/>
      <c r="J133" s="23"/>
      <c r="K133" s="23"/>
      <c r="L133" s="2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88"/>
      <c r="X133" s="1"/>
      <c r="Y133" s="71"/>
      <c r="Z133" s="71"/>
      <c r="AA133" s="71"/>
      <c r="AB133" s="71"/>
      <c r="AC133" s="71"/>
      <c r="AD133" s="71"/>
    </row>
    <row r="134" spans="1:30" x14ac:dyDescent="0.25">
      <c r="A134" s="22"/>
      <c r="B134" s="88"/>
      <c r="C134" s="1"/>
      <c r="D134" s="88"/>
      <c r="E134" s="89"/>
      <c r="G134" s="1"/>
      <c r="H134" s="1"/>
      <c r="I134" s="1"/>
      <c r="J134" s="23"/>
      <c r="K134" s="23"/>
      <c r="L134" s="2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88"/>
      <c r="X134" s="1"/>
      <c r="Y134" s="71"/>
      <c r="Z134" s="71"/>
      <c r="AA134" s="71"/>
      <c r="AB134" s="71"/>
      <c r="AC134" s="71"/>
      <c r="AD134" s="71"/>
    </row>
    <row r="135" spans="1:30" x14ac:dyDescent="0.25">
      <c r="A135" s="22"/>
      <c r="B135" s="88"/>
      <c r="C135" s="1"/>
      <c r="D135" s="88"/>
      <c r="E135" s="89"/>
      <c r="G135" s="1"/>
      <c r="H135" s="1"/>
      <c r="I135" s="1"/>
      <c r="J135" s="23"/>
      <c r="K135" s="23"/>
      <c r="L135" s="2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88"/>
      <c r="X135" s="1"/>
      <c r="Y135" s="71"/>
      <c r="Z135" s="71"/>
      <c r="AA135" s="71"/>
      <c r="AB135" s="71"/>
      <c r="AC135" s="71"/>
      <c r="AD135" s="71"/>
    </row>
    <row r="136" spans="1:30" x14ac:dyDescent="0.25">
      <c r="A136" s="22"/>
      <c r="B136" s="88"/>
      <c r="C136" s="1"/>
      <c r="D136" s="88"/>
      <c r="E136" s="89"/>
      <c r="G136" s="1"/>
      <c r="H136" s="1"/>
      <c r="I136" s="1"/>
      <c r="J136" s="23"/>
      <c r="K136" s="23"/>
      <c r="L136" s="2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88"/>
      <c r="X136" s="1"/>
      <c r="Y136" s="71"/>
      <c r="Z136" s="71"/>
      <c r="AA136" s="71"/>
      <c r="AB136" s="71"/>
      <c r="AC136" s="71"/>
      <c r="AD136" s="71"/>
    </row>
    <row r="137" spans="1:30" x14ac:dyDescent="0.25">
      <c r="A137" s="22"/>
      <c r="B137" s="88"/>
      <c r="C137" s="1"/>
      <c r="D137" s="88"/>
      <c r="E137" s="89"/>
      <c r="G137" s="1"/>
      <c r="H137" s="1"/>
      <c r="I137" s="1"/>
      <c r="J137" s="23"/>
      <c r="K137" s="23"/>
      <c r="L137" s="2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88"/>
      <c r="X137" s="1"/>
      <c r="Y137" s="71"/>
      <c r="Z137" s="71"/>
      <c r="AA137" s="71"/>
      <c r="AB137" s="71"/>
      <c r="AC137" s="71"/>
      <c r="AD137" s="71"/>
    </row>
    <row r="138" spans="1:30" x14ac:dyDescent="0.25">
      <c r="A138" s="22"/>
      <c r="B138" s="88"/>
      <c r="C138" s="1"/>
      <c r="D138" s="88"/>
      <c r="E138" s="89"/>
      <c r="G138" s="1"/>
      <c r="H138" s="1"/>
      <c r="I138" s="1"/>
      <c r="J138" s="23"/>
      <c r="K138" s="23"/>
      <c r="L138" s="2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88"/>
      <c r="X138" s="1"/>
      <c r="Y138" s="71"/>
      <c r="Z138" s="71"/>
      <c r="AA138" s="71"/>
      <c r="AB138" s="71"/>
      <c r="AC138" s="71"/>
      <c r="AD138" s="71"/>
    </row>
    <row r="139" spans="1:30" x14ac:dyDescent="0.25">
      <c r="A139" s="22"/>
      <c r="B139" s="88"/>
      <c r="C139" s="1"/>
      <c r="D139" s="88"/>
      <c r="E139" s="89"/>
      <c r="G139" s="1"/>
      <c r="H139" s="1"/>
      <c r="I139" s="1"/>
      <c r="J139" s="23"/>
      <c r="K139" s="23"/>
      <c r="L139" s="2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88"/>
      <c r="X139" s="1"/>
      <c r="Y139" s="71"/>
      <c r="Z139" s="71"/>
      <c r="AA139" s="71"/>
      <c r="AB139" s="71"/>
      <c r="AC139" s="71"/>
      <c r="AD139" s="71"/>
    </row>
    <row r="140" spans="1:30" x14ac:dyDescent="0.25">
      <c r="A140" s="22"/>
      <c r="B140" s="88"/>
      <c r="C140" s="1"/>
      <c r="D140" s="88"/>
      <c r="E140" s="89"/>
      <c r="G140" s="1"/>
      <c r="H140" s="1"/>
      <c r="I140" s="1"/>
      <c r="J140" s="23"/>
      <c r="K140" s="23"/>
      <c r="L140" s="2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88"/>
      <c r="X140" s="1"/>
      <c r="Y140" s="71"/>
      <c r="Z140" s="71"/>
      <c r="AA140" s="71"/>
      <c r="AB140" s="71"/>
      <c r="AC140" s="71"/>
      <c r="AD140" s="71"/>
    </row>
    <row r="141" spans="1:30" x14ac:dyDescent="0.25">
      <c r="A141" s="22"/>
      <c r="B141" s="88"/>
      <c r="C141" s="1"/>
      <c r="D141" s="88"/>
      <c r="E141" s="89"/>
      <c r="G141" s="1"/>
      <c r="H141" s="1"/>
      <c r="I141" s="1"/>
      <c r="J141" s="23"/>
      <c r="K141" s="23"/>
      <c r="L141" s="2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88"/>
      <c r="X141" s="1"/>
      <c r="Y141" s="71"/>
      <c r="Z141" s="71"/>
      <c r="AA141" s="71"/>
      <c r="AB141" s="71"/>
      <c r="AC141" s="71"/>
      <c r="AD141" s="71"/>
    </row>
    <row r="142" spans="1:30" x14ac:dyDescent="0.25">
      <c r="A142" s="22"/>
      <c r="B142" s="88"/>
      <c r="C142" s="1"/>
      <c r="D142" s="88"/>
      <c r="E142" s="89"/>
      <c r="G142" s="1"/>
      <c r="H142" s="1"/>
      <c r="I142" s="1"/>
      <c r="J142" s="23"/>
      <c r="K142" s="23"/>
      <c r="L142" s="2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88"/>
      <c r="X142" s="1"/>
      <c r="Y142" s="71"/>
      <c r="Z142" s="71"/>
      <c r="AA142" s="71"/>
      <c r="AB142" s="71"/>
      <c r="AC142" s="71"/>
      <c r="AD142" s="71"/>
    </row>
    <row r="143" spans="1:30" x14ac:dyDescent="0.25">
      <c r="A143" s="22"/>
      <c r="B143" s="88"/>
      <c r="C143" s="1"/>
      <c r="D143" s="88"/>
      <c r="E143" s="89"/>
      <c r="G143" s="1"/>
      <c r="H143" s="1"/>
      <c r="I143" s="1"/>
      <c r="J143" s="23"/>
      <c r="K143" s="23"/>
      <c r="L143" s="2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88"/>
      <c r="X143" s="1"/>
      <c r="Y143" s="71"/>
      <c r="Z143" s="71"/>
      <c r="AA143" s="71"/>
      <c r="AB143" s="71"/>
      <c r="AC143" s="71"/>
      <c r="AD143" s="71"/>
    </row>
    <row r="144" spans="1:30" x14ac:dyDescent="0.25">
      <c r="A144" s="22"/>
      <c r="B144" s="88"/>
      <c r="C144" s="1"/>
      <c r="D144" s="88"/>
      <c r="E144" s="89"/>
      <c r="G144" s="1"/>
      <c r="H144" s="1"/>
      <c r="I144" s="1"/>
      <c r="J144" s="23"/>
      <c r="K144" s="23"/>
      <c r="L144" s="2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88"/>
      <c r="X144" s="1"/>
      <c r="Y144" s="71"/>
      <c r="Z144" s="71"/>
      <c r="AA144" s="71"/>
      <c r="AB144" s="71"/>
      <c r="AC144" s="71"/>
      <c r="AD144" s="71"/>
    </row>
    <row r="145" spans="1:30" x14ac:dyDescent="0.25">
      <c r="A145" s="22"/>
      <c r="B145" s="88"/>
      <c r="C145" s="1"/>
      <c r="D145" s="88"/>
      <c r="E145" s="89"/>
      <c r="G145" s="1"/>
      <c r="H145" s="1"/>
      <c r="I145" s="1"/>
      <c r="J145" s="23"/>
      <c r="K145" s="23"/>
      <c r="L145" s="2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88"/>
      <c r="X145" s="1"/>
      <c r="Y145" s="71"/>
      <c r="Z145" s="71"/>
      <c r="AA145" s="71"/>
      <c r="AB145" s="71"/>
      <c r="AC145" s="71"/>
      <c r="AD145" s="71"/>
    </row>
    <row r="146" spans="1:30" x14ac:dyDescent="0.25">
      <c r="A146" s="22"/>
      <c r="B146" s="88"/>
      <c r="C146" s="1"/>
      <c r="D146" s="88"/>
      <c r="E146" s="89"/>
      <c r="G146" s="1"/>
      <c r="H146" s="1"/>
      <c r="I146" s="1"/>
      <c r="J146" s="23"/>
      <c r="K146" s="23"/>
      <c r="L146" s="2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88"/>
      <c r="X146" s="1"/>
      <c r="Y146" s="71"/>
      <c r="Z146" s="71"/>
      <c r="AA146" s="71"/>
      <c r="AB146" s="71"/>
      <c r="AC146" s="71"/>
      <c r="AD146" s="71"/>
    </row>
    <row r="147" spans="1:30" x14ac:dyDescent="0.25">
      <c r="A147" s="22"/>
      <c r="B147" s="88"/>
      <c r="C147" s="1"/>
      <c r="D147" s="88"/>
      <c r="E147" s="89"/>
      <c r="G147" s="1"/>
      <c r="H147" s="1"/>
      <c r="I147" s="1"/>
      <c r="J147" s="23"/>
      <c r="K147" s="23"/>
      <c r="L147" s="2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88"/>
      <c r="X147" s="1"/>
      <c r="Y147" s="71"/>
      <c r="Z147" s="71"/>
      <c r="AA147" s="71"/>
      <c r="AB147" s="71"/>
      <c r="AC147" s="71"/>
      <c r="AD147" s="71"/>
    </row>
    <row r="148" spans="1:30" x14ac:dyDescent="0.25">
      <c r="A148" s="22"/>
      <c r="B148" s="88"/>
      <c r="C148" s="1"/>
      <c r="D148" s="88"/>
      <c r="E148" s="89"/>
      <c r="G148" s="1"/>
      <c r="H148" s="1"/>
      <c r="I148" s="1"/>
      <c r="J148" s="23"/>
      <c r="K148" s="23"/>
      <c r="L148" s="2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88"/>
      <c r="X148" s="1"/>
      <c r="Y148" s="71"/>
      <c r="Z148" s="71"/>
      <c r="AA148" s="71"/>
      <c r="AB148" s="71"/>
      <c r="AC148" s="71"/>
      <c r="AD148" s="71"/>
    </row>
    <row r="149" spans="1:30" x14ac:dyDescent="0.25">
      <c r="A149" s="22"/>
      <c r="B149" s="88"/>
      <c r="C149" s="1"/>
      <c r="D149" s="88"/>
      <c r="E149" s="89"/>
      <c r="G149" s="1"/>
      <c r="H149" s="1"/>
      <c r="I149" s="1"/>
      <c r="J149" s="23"/>
      <c r="K149" s="23"/>
      <c r="L149" s="2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88"/>
      <c r="X149" s="1"/>
      <c r="Y149" s="71"/>
      <c r="Z149" s="71"/>
      <c r="AA149" s="71"/>
      <c r="AB149" s="71"/>
      <c r="AC149" s="71"/>
      <c r="AD149" s="71"/>
    </row>
    <row r="150" spans="1:30" x14ac:dyDescent="0.25">
      <c r="A150" s="22"/>
      <c r="B150" s="88"/>
      <c r="C150" s="1"/>
      <c r="D150" s="88"/>
      <c r="E150" s="89"/>
      <c r="G150" s="1"/>
      <c r="H150" s="1"/>
      <c r="I150" s="1"/>
      <c r="J150" s="23"/>
      <c r="K150" s="23"/>
      <c r="L150" s="2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88"/>
      <c r="X150" s="1"/>
      <c r="Y150" s="71"/>
      <c r="Z150" s="71"/>
      <c r="AA150" s="71"/>
      <c r="AB150" s="71"/>
      <c r="AC150" s="71"/>
      <c r="AD150" s="71"/>
    </row>
    <row r="151" spans="1:30" x14ac:dyDescent="0.25">
      <c r="A151" s="22"/>
      <c r="B151" s="88"/>
      <c r="C151" s="1"/>
      <c r="D151" s="88"/>
      <c r="E151" s="89"/>
      <c r="G151" s="1"/>
      <c r="H151" s="1"/>
      <c r="I151" s="1"/>
      <c r="J151" s="23"/>
      <c r="K151" s="23"/>
      <c r="L151" s="2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88"/>
      <c r="X151" s="1"/>
      <c r="Y151" s="71"/>
      <c r="Z151" s="71"/>
      <c r="AA151" s="71"/>
      <c r="AB151" s="71"/>
      <c r="AC151" s="71"/>
      <c r="AD151" s="71"/>
    </row>
    <row r="152" spans="1:30" x14ac:dyDescent="0.25">
      <c r="A152" s="22"/>
      <c r="B152" s="88"/>
      <c r="C152" s="1"/>
      <c r="D152" s="88"/>
      <c r="E152" s="89"/>
      <c r="G152" s="1"/>
      <c r="H152" s="1"/>
      <c r="I152" s="1"/>
      <c r="J152" s="23"/>
      <c r="K152" s="23"/>
      <c r="L152" s="2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88"/>
      <c r="X152" s="1"/>
      <c r="Y152" s="71"/>
      <c r="Z152" s="71"/>
      <c r="AA152" s="71"/>
      <c r="AB152" s="71"/>
      <c r="AC152" s="71"/>
      <c r="AD152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2024-11-25T16:05:45Z</dcterms:modified>
</cp:coreProperties>
</file>